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5820" windowHeight="12440"/>
  </bookViews>
  <sheets>
    <sheet name="219 1-5" sheetId="5" r:id="rId1"/>
    <sheet name="219 6" sheetId="6" r:id="rId2"/>
    <sheet name="219 7" sheetId="7" r:id="rId3"/>
    <sheet name="liikumistee" sheetId="4" r:id="rId4"/>
  </sheets>
  <definedNames>
    <definedName name="_xlnm.Print_Titles" localSheetId="0">'219 1-5'!$A:$F</definedName>
    <definedName name="_xlnm.Print_Titles" localSheetId="1">'219 6'!$A:$F</definedName>
    <definedName name="_xlnm.Print_Titles" localSheetId="2">'219 7'!$A:$F</definedName>
    <definedName name="Table1" localSheetId="0">'219 1-5'!$G$16:$H$52</definedName>
    <definedName name="Table1" localSheetId="1">'219 6'!$G$16:$H$52</definedName>
    <definedName name="Table1" localSheetId="2">'219 7'!$G$16:$H$52</definedName>
    <definedName name="Table2" localSheetId="0">'219 1-5'!$G$57:$H$92</definedName>
    <definedName name="Table2" localSheetId="1">'219 6'!$G$57:$H$92</definedName>
    <definedName name="Table2" localSheetId="2">'219 7'!$G$57:$H$92</definedName>
    <definedName name="TimeTable1" localSheetId="0">'219 1-5'!$G$19:$H$20</definedName>
    <definedName name="TimeTable1" localSheetId="1">'219 6'!$G$19:$H$20</definedName>
    <definedName name="TimeTable1" localSheetId="2">'219 7'!$G$19:$H$20</definedName>
    <definedName name="TimeTable2" localSheetId="0">'219 1-5'!$G$60:$H$61</definedName>
    <definedName name="TimeTable2" localSheetId="1">'219 6'!$G$60:$H$61</definedName>
    <definedName name="TimeTable2" localSheetId="2">'219 7'!$G$60:$H$61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7"/>
  <c r="F54" i="6"/>
  <c r="U92" i="7"/>
  <c r="T92"/>
  <c r="S92"/>
  <c r="R92"/>
  <c r="Q92"/>
  <c r="P92"/>
  <c r="O92"/>
  <c r="N92"/>
  <c r="M92"/>
  <c r="L92"/>
  <c r="K92"/>
  <c r="J92"/>
  <c r="I92"/>
  <c r="H92"/>
  <c r="G92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H58"/>
  <c r="I58" s="1"/>
  <c r="J58" s="1"/>
  <c r="K58" s="1"/>
  <c r="L58" s="1"/>
  <c r="M58" s="1"/>
  <c r="N58" s="1"/>
  <c r="O58" s="1"/>
  <c r="P58" s="1"/>
  <c r="Q58" s="1"/>
  <c r="R58" s="1"/>
  <c r="S58" s="1"/>
  <c r="T58" s="1"/>
  <c r="U58" s="1"/>
  <c r="U52"/>
  <c r="T52"/>
  <c r="S52"/>
  <c r="R52"/>
  <c r="Q52"/>
  <c r="P52"/>
  <c r="O52"/>
  <c r="N52"/>
  <c r="M52"/>
  <c r="L52"/>
  <c r="K52"/>
  <c r="J52"/>
  <c r="I52"/>
  <c r="H52"/>
  <c r="G52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H17"/>
  <c r="I17" s="1"/>
  <c r="J17" s="1"/>
  <c r="K17" s="1"/>
  <c r="L17" s="1"/>
  <c r="M17" s="1"/>
  <c r="N17" s="1"/>
  <c r="O17" s="1"/>
  <c r="P17" s="1"/>
  <c r="Q17" s="1"/>
  <c r="R17" s="1"/>
  <c r="S17" s="1"/>
  <c r="T17" s="1"/>
  <c r="U17" s="1"/>
  <c r="V92" i="6"/>
  <c r="U92"/>
  <c r="T92"/>
  <c r="S92"/>
  <c r="R92"/>
  <c r="Q92"/>
  <c r="P92"/>
  <c r="O92"/>
  <c r="N92"/>
  <c r="M92"/>
  <c r="L92"/>
  <c r="K92"/>
  <c r="J92"/>
  <c r="I92"/>
  <c r="H92"/>
  <c r="G92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M58"/>
  <c r="N58" s="1"/>
  <c r="O58" s="1"/>
  <c r="P58" s="1"/>
  <c r="Q58" s="1"/>
  <c r="R58" s="1"/>
  <c r="S58" s="1"/>
  <c r="T58" s="1"/>
  <c r="U58" s="1"/>
  <c r="V58" s="1"/>
  <c r="I58"/>
  <c r="J58" s="1"/>
  <c r="K58" s="1"/>
  <c r="L58" s="1"/>
  <c r="H58"/>
  <c r="V52"/>
  <c r="U52"/>
  <c r="T52"/>
  <c r="S52"/>
  <c r="R52"/>
  <c r="Q52"/>
  <c r="P52"/>
  <c r="O52"/>
  <c r="N52"/>
  <c r="M52"/>
  <c r="L52"/>
  <c r="K52"/>
  <c r="J52"/>
  <c r="I52"/>
  <c r="H52"/>
  <c r="G52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H17"/>
  <c r="I17" s="1"/>
  <c r="J17" s="1"/>
  <c r="K17" s="1"/>
  <c r="L17" s="1"/>
  <c r="M17" s="1"/>
  <c r="N17" s="1"/>
  <c r="O17" s="1"/>
  <c r="P17" s="1"/>
  <c r="Q17" s="1"/>
  <c r="R17" s="1"/>
  <c r="S17" s="1"/>
  <c r="T17" s="1"/>
  <c r="U17" s="1"/>
  <c r="V17" s="1"/>
  <c r="W92" i="5"/>
  <c r="V92"/>
  <c r="U92"/>
  <c r="T92"/>
  <c r="S92"/>
  <c r="R92"/>
  <c r="Q92"/>
  <c r="P92"/>
  <c r="O92"/>
  <c r="N92"/>
  <c r="M92"/>
  <c r="L92"/>
  <c r="K92"/>
  <c r="J92"/>
  <c r="I92"/>
  <c r="H92"/>
  <c r="G92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H58"/>
  <c r="I58" s="1"/>
  <c r="J58" s="1"/>
  <c r="K58" s="1"/>
  <c r="L58" s="1"/>
  <c r="M58" s="1"/>
  <c r="N58" s="1"/>
  <c r="O58" s="1"/>
  <c r="P58" s="1"/>
  <c r="Q58" s="1"/>
  <c r="R58" s="1"/>
  <c r="S58" s="1"/>
  <c r="T58" s="1"/>
  <c r="U58" s="1"/>
  <c r="V58" s="1"/>
  <c r="W58" s="1"/>
  <c r="F54"/>
  <c r="W52"/>
  <c r="V52"/>
  <c r="U52"/>
  <c r="T52"/>
  <c r="S52"/>
  <c r="R52"/>
  <c r="Q52"/>
  <c r="P52"/>
  <c r="O52"/>
  <c r="N52"/>
  <c r="M52"/>
  <c r="L52"/>
  <c r="K52"/>
  <c r="J52"/>
  <c r="I52"/>
  <c r="H52"/>
  <c r="G52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H17"/>
  <c r="I17" s="1"/>
  <c r="J17" s="1"/>
  <c r="K17" s="1"/>
  <c r="L17" s="1"/>
  <c r="M17" s="1"/>
  <c r="N17" s="1"/>
  <c r="O17" s="1"/>
  <c r="P17" s="1"/>
  <c r="Q17" s="1"/>
  <c r="R17" s="1"/>
  <c r="S17" s="1"/>
  <c r="T17" s="1"/>
  <c r="U17" s="1"/>
  <c r="V17" s="1"/>
  <c r="W17" s="1"/>
</calcChain>
</file>

<file path=xl/sharedStrings.xml><?xml version="1.0" encoding="utf-8"?>
<sst xmlns="http://schemas.openxmlformats.org/spreadsheetml/2006/main" count="836" uniqueCount="140">
  <si>
    <t>10119 Tallinn</t>
  </si>
  <si>
    <t xml:space="preserve"> </t>
  </si>
  <si>
    <t>reg 80213342</t>
  </si>
  <si>
    <t xml:space="preserve">Liiniluba kehtib </t>
  </si>
  <si>
    <t>1-5 liiklus toimub tööpäevadel</t>
  </si>
  <si>
    <t>Märkused</t>
  </si>
  <si>
    <t>Reisi kiirus (km/h)</t>
  </si>
  <si>
    <t>Sõiduaeg (h.,min.)</t>
  </si>
  <si>
    <t>Veootsa pikkus (km)</t>
  </si>
  <si>
    <t>1-5</t>
  </si>
  <si>
    <t>Töötamise päevad</t>
  </si>
  <si>
    <t>21219-1</t>
  </si>
  <si>
    <t>Estonia</t>
  </si>
  <si>
    <t>Reis</t>
  </si>
  <si>
    <t>Sõiduaeg järgmise peatuseni</t>
  </si>
  <si>
    <t>Peatuse kood</t>
  </si>
  <si>
    <t xml:space="preserve">Peatuste vaheline kaugus </t>
  </si>
  <si>
    <t>Kaugus liini algusest</t>
  </si>
  <si>
    <t>Peatus</t>
  </si>
  <si>
    <t>Nr.</t>
  </si>
  <si>
    <t>01</t>
  </si>
  <si>
    <t>6,7 liiklus toimub laupäevadel, pühapäevadel ja riiklikel pühadel</t>
  </si>
  <si>
    <t>27.02.2019 - 26.02.2024</t>
  </si>
  <si>
    <t>MTÜ Põhja-Eesti Ühistranspordikeskus</t>
  </si>
  <si>
    <t>Roosikrantsi 12/1</t>
  </si>
  <si>
    <t>AS HANSABUSS</t>
  </si>
  <si>
    <t>reg 10230847</t>
  </si>
  <si>
    <t>Algi 38</t>
  </si>
  <si>
    <t>10620 Tallinn</t>
  </si>
  <si>
    <t>Tel 5040184</t>
  </si>
  <si>
    <t>PROJEKT</t>
  </si>
  <si>
    <t>0:01-0:02</t>
  </si>
  <si>
    <t>0:00-0:01</t>
  </si>
  <si>
    <t>0:02-0:03</t>
  </si>
  <si>
    <t>Maakonna bussiliin</t>
  </si>
  <si>
    <t>Nr.219</t>
  </si>
  <si>
    <t>Tallinn - Kurtna - Kiisa - Aespa - Entusiast</t>
  </si>
  <si>
    <t>Sõiduplaan kehtib</t>
  </si>
  <si>
    <t>Liini teenindab</t>
  </si>
  <si>
    <t>219-01</t>
  </si>
  <si>
    <t>219-02</t>
  </si>
  <si>
    <t>Estonia 4</t>
  </si>
  <si>
    <t>21217-4</t>
  </si>
  <si>
    <t>Kosmos</t>
  </si>
  <si>
    <t>12603-1</t>
  </si>
  <si>
    <t>Vineeri</t>
  </si>
  <si>
    <t>11304-1</t>
  </si>
  <si>
    <t>Tallinn-Väike</t>
  </si>
  <si>
    <t>07408-1</t>
  </si>
  <si>
    <t>Kalev</t>
  </si>
  <si>
    <t>07403-1</t>
  </si>
  <si>
    <t>Virve</t>
  </si>
  <si>
    <t>06802-1</t>
  </si>
  <si>
    <t>Viljandi maantee</t>
  </si>
  <si>
    <t>06501-1</t>
  </si>
  <si>
    <t>Raku</t>
  </si>
  <si>
    <t>06607-1</t>
  </si>
  <si>
    <t>Kaarla</t>
  </si>
  <si>
    <t>06610-1</t>
  </si>
  <si>
    <t>Raudalu</t>
  </si>
  <si>
    <t>06612-1</t>
  </si>
  <si>
    <t>Kangru/Nabala tee</t>
  </si>
  <si>
    <t>22019-1</t>
  </si>
  <si>
    <t>Mareti</t>
  </si>
  <si>
    <t>22036-1</t>
  </si>
  <si>
    <t>Tammejärve</t>
  </si>
  <si>
    <t>22054-1</t>
  </si>
  <si>
    <t>Luige</t>
  </si>
  <si>
    <t>22040-1</t>
  </si>
  <si>
    <t>Sausti</t>
  </si>
  <si>
    <t>22028-1</t>
  </si>
  <si>
    <t>Saku tee</t>
  </si>
  <si>
    <t>23237-1</t>
  </si>
  <si>
    <t>Vetka</t>
  </si>
  <si>
    <t>23254-1</t>
  </si>
  <si>
    <t>Lokuti</t>
  </si>
  <si>
    <t>23222-1</t>
  </si>
  <si>
    <t>Traani</t>
  </si>
  <si>
    <t>23252-1</t>
  </si>
  <si>
    <t>Lillemäe</t>
  </si>
  <si>
    <t>23827-1</t>
  </si>
  <si>
    <t>Kurtna</t>
  </si>
  <si>
    <t>23220-1</t>
  </si>
  <si>
    <t>Kiisa kauplus</t>
  </si>
  <si>
    <t>23272-1</t>
  </si>
  <si>
    <t>Kiisa</t>
  </si>
  <si>
    <t>23294-1</t>
  </si>
  <si>
    <t>Standard</t>
  </si>
  <si>
    <t>23241-1</t>
  </si>
  <si>
    <t>Soonurme</t>
  </si>
  <si>
    <t>23836-1</t>
  </si>
  <si>
    <t>Ikaruse</t>
  </si>
  <si>
    <t>7000205-1</t>
  </si>
  <si>
    <t>Suvila</t>
  </si>
  <si>
    <t>7000383-1</t>
  </si>
  <si>
    <t>Aespa</t>
  </si>
  <si>
    <t>7000008-1</t>
  </si>
  <si>
    <t>Karmeni</t>
  </si>
  <si>
    <t>7000700-1</t>
  </si>
  <si>
    <t>Entusiast</t>
  </si>
  <si>
    <t>7000050-1</t>
  </si>
  <si>
    <t>Entusiast - Aespa - Kiisa - Kurtna - Tallinn</t>
  </si>
  <si>
    <t>7000007-1</t>
  </si>
  <si>
    <t>7000384-1</t>
  </si>
  <si>
    <t>7000072-1</t>
  </si>
  <si>
    <t>23835-1</t>
  </si>
  <si>
    <t>23242-1</t>
  </si>
  <si>
    <t>23295-1</t>
  </si>
  <si>
    <t>23807-1</t>
  </si>
  <si>
    <t>23219-1</t>
  </si>
  <si>
    <t>23826-1</t>
  </si>
  <si>
    <t>23251-1</t>
  </si>
  <si>
    <t>23221-1</t>
  </si>
  <si>
    <t>23253-1</t>
  </si>
  <si>
    <t>23238-1</t>
  </si>
  <si>
    <t>22027-1</t>
  </si>
  <si>
    <t>22039-1</t>
  </si>
  <si>
    <t>22055-1</t>
  </si>
  <si>
    <t>22035-1</t>
  </si>
  <si>
    <t>Kangru</t>
  </si>
  <si>
    <t>22020-1</t>
  </si>
  <si>
    <t>06611-1</t>
  </si>
  <si>
    <t>06609-1</t>
  </si>
  <si>
    <t>06608-1</t>
  </si>
  <si>
    <t>06502-1</t>
  </si>
  <si>
    <t>Järve</t>
  </si>
  <si>
    <t>06801-1</t>
  </si>
  <si>
    <t>07401-1</t>
  </si>
  <si>
    <t>07301-1</t>
  </si>
  <si>
    <t>11302-2</t>
  </si>
  <si>
    <t>12601-1</t>
  </si>
  <si>
    <t>6</t>
  </si>
  <si>
    <t>7</t>
  </si>
  <si>
    <t xml:space="preserve">Harju maakonna Liiniloa nr </t>
  </si>
  <si>
    <t>ML-91</t>
  </si>
  <si>
    <t>Rapla maakonna liiniloa number</t>
  </si>
  <si>
    <t>ML-92</t>
  </si>
  <si>
    <t>alates 27.02.2019</t>
  </si>
  <si>
    <t>Rapla maakond</t>
  </si>
  <si>
    <t>Harju maakond</t>
  </si>
</sst>
</file>

<file path=xl/styles.xml><?xml version="1.0" encoding="utf-8"?>
<styleSheet xmlns="http://schemas.openxmlformats.org/spreadsheetml/2006/main">
  <numFmts count="5">
    <numFmt numFmtId="164" formatCode="0.0"/>
    <numFmt numFmtId="165" formatCode="h:mm;@"/>
    <numFmt numFmtId="166" formatCode="hh:mm;;"/>
    <numFmt numFmtId="167" formatCode="0.000;;"/>
    <numFmt numFmtId="168" formatCode="00"/>
  </numFmts>
  <fonts count="9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31">
    <xf numFmtId="0" fontId="0" fillId="0" borderId="0" xfId="0"/>
    <xf numFmtId="0" fontId="6" fillId="0" borderId="0" xfId="0" applyFont="1" applyFill="1"/>
    <xf numFmtId="0" fontId="6" fillId="0" borderId="0" xfId="0" applyFont="1" applyFill="1" applyBorder="1"/>
    <xf numFmtId="164" fontId="6" fillId="0" borderId="0" xfId="0" applyNumberFormat="1" applyFont="1" applyFill="1"/>
    <xf numFmtId="20" fontId="6" fillId="0" borderId="0" xfId="0" applyNumberFormat="1" applyFont="1" applyFill="1"/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/>
    <xf numFmtId="20" fontId="8" fillId="0" borderId="0" xfId="0" applyNumberFormat="1" applyFont="1" applyFill="1"/>
    <xf numFmtId="0" fontId="8" fillId="0" borderId="0" xfId="0" applyFont="1" applyFill="1"/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5" fillId="0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NumberFormat="1" applyFont="1" applyBorder="1" applyAlignment="1">
      <alignment horizontal="left" shrinkToFi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/>
    <xf numFmtId="0" fontId="7" fillId="0" borderId="0" xfId="0" applyFont="1" applyBorder="1" applyAlignment="1"/>
    <xf numFmtId="0" fontId="8" fillId="0" borderId="0" xfId="0" applyFont="1" applyBorder="1" applyAlignment="1">
      <alignment horizontal="right" shrinkToFit="1"/>
    </xf>
    <xf numFmtId="0" fontId="7" fillId="0" borderId="0" xfId="0" applyFont="1"/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8" xfId="0" applyFont="1" applyBorder="1"/>
    <xf numFmtId="168" fontId="7" fillId="0" borderId="29" xfId="0" applyNumberFormat="1" applyFont="1" applyBorder="1" applyAlignment="1">
      <alignment horizontal="center" vertical="center" wrapText="1"/>
    </xf>
    <xf numFmtId="168" fontId="7" fillId="0" borderId="3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6" fillId="0" borderId="29" xfId="0" applyFont="1" applyBorder="1"/>
    <xf numFmtId="167" fontId="6" fillId="0" borderId="29" xfId="0" applyNumberFormat="1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20" fontId="6" fillId="0" borderId="29" xfId="0" applyNumberFormat="1" applyFont="1" applyBorder="1" applyAlignment="1">
      <alignment horizontal="center"/>
    </xf>
    <xf numFmtId="166" fontId="6" fillId="0" borderId="29" xfId="0" applyNumberFormat="1" applyFont="1" applyBorder="1" applyAlignment="1">
      <alignment horizontal="center"/>
    </xf>
    <xf numFmtId="166" fontId="6" fillId="0" borderId="3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167" fontId="6" fillId="0" borderId="31" xfId="0" applyNumberFormat="1" applyFont="1" applyBorder="1" applyAlignment="1">
      <alignment horizontal="right"/>
    </xf>
    <xf numFmtId="0" fontId="6" fillId="0" borderId="31" xfId="0" applyFont="1" applyBorder="1" applyAlignment="1">
      <alignment horizontal="center"/>
    </xf>
    <xf numFmtId="20" fontId="6" fillId="0" borderId="31" xfId="0" applyNumberFormat="1" applyFont="1" applyBorder="1" applyAlignment="1">
      <alignment horizontal="center"/>
    </xf>
    <xf numFmtId="166" fontId="6" fillId="0" borderId="31" xfId="0" applyNumberFormat="1" applyFont="1" applyBorder="1" applyAlignment="1">
      <alignment horizontal="center"/>
    </xf>
    <xf numFmtId="166" fontId="6" fillId="0" borderId="3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35" xfId="0" applyFont="1" applyBorder="1"/>
    <xf numFmtId="167" fontId="6" fillId="0" borderId="35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20" fontId="6" fillId="0" borderId="35" xfId="0" applyNumberFormat="1" applyFont="1" applyBorder="1" applyAlignment="1">
      <alignment horizontal="center"/>
    </xf>
    <xf numFmtId="166" fontId="6" fillId="0" borderId="35" xfId="0" applyNumberFormat="1" applyFont="1" applyBorder="1" applyAlignment="1">
      <alignment horizontal="center"/>
    </xf>
    <xf numFmtId="166" fontId="6" fillId="0" borderId="36" xfId="0" applyNumberFormat="1" applyFont="1" applyBorder="1" applyAlignment="1">
      <alignment horizontal="center"/>
    </xf>
    <xf numFmtId="166" fontId="6" fillId="0" borderId="37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3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horizontal="right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 applyAlignment="1">
      <alignment horizontal="right"/>
    </xf>
    <xf numFmtId="164" fontId="6" fillId="0" borderId="31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165" fontId="6" fillId="0" borderId="31" xfId="0" applyNumberFormat="1" applyFont="1" applyBorder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164" fontId="6" fillId="0" borderId="35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0" xfId="0" applyFont="1" applyBorder="1" applyAlignment="1">
      <alignment vertical="center"/>
    </xf>
    <xf numFmtId="0" fontId="6" fillId="0" borderId="27" xfId="0" applyFont="1" applyBorder="1"/>
    <xf numFmtId="0" fontId="6" fillId="0" borderId="28" xfId="0" applyFont="1" applyBorder="1"/>
    <xf numFmtId="0" fontId="8" fillId="0" borderId="0" xfId="0" applyFont="1" applyBorder="1" applyAlignment="1">
      <alignment horizontal="center" shrinkToFit="1"/>
    </xf>
    <xf numFmtId="0" fontId="7" fillId="3" borderId="12" xfId="0" applyFont="1" applyFill="1" applyBorder="1" applyAlignment="1">
      <alignment horizontal="center" vertical="center"/>
    </xf>
    <xf numFmtId="0" fontId="6" fillId="3" borderId="29" xfId="0" applyFont="1" applyFill="1" applyBorder="1"/>
    <xf numFmtId="0" fontId="7" fillId="3" borderId="1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35" xfId="0" applyFont="1" applyFill="1" applyBorder="1"/>
    <xf numFmtId="0" fontId="6" fillId="3" borderId="0" xfId="0" applyFont="1" applyFill="1"/>
    <xf numFmtId="0" fontId="6" fillId="3" borderId="0" xfId="0" applyFont="1" applyFill="1" applyBorder="1"/>
    <xf numFmtId="164" fontId="6" fillId="3" borderId="0" xfId="0" applyNumberFormat="1" applyFont="1" applyFill="1"/>
    <xf numFmtId="167" fontId="6" fillId="3" borderId="29" xfId="0" applyNumberFormat="1" applyFont="1" applyFill="1" applyBorder="1" applyAlignment="1">
      <alignment horizontal="right"/>
    </xf>
    <xf numFmtId="0" fontId="6" fillId="3" borderId="29" xfId="0" applyFont="1" applyFill="1" applyBorder="1" applyAlignment="1">
      <alignment horizontal="center"/>
    </xf>
    <xf numFmtId="20" fontId="6" fillId="3" borderId="29" xfId="0" applyNumberFormat="1" applyFont="1" applyFill="1" applyBorder="1" applyAlignment="1">
      <alignment horizontal="center"/>
    </xf>
    <xf numFmtId="166" fontId="6" fillId="3" borderId="29" xfId="0" applyNumberFormat="1" applyFont="1" applyFill="1" applyBorder="1" applyAlignment="1">
      <alignment horizontal="center"/>
    </xf>
    <xf numFmtId="166" fontId="6" fillId="3" borderId="30" xfId="0" applyNumberFormat="1" applyFont="1" applyFill="1" applyBorder="1" applyAlignment="1">
      <alignment horizontal="center"/>
    </xf>
    <xf numFmtId="167" fontId="6" fillId="3" borderId="31" xfId="0" applyNumberFormat="1" applyFont="1" applyFill="1" applyBorder="1" applyAlignment="1">
      <alignment horizontal="right"/>
    </xf>
    <xf numFmtId="0" fontId="6" fillId="3" borderId="31" xfId="0" applyFont="1" applyFill="1" applyBorder="1" applyAlignment="1">
      <alignment horizontal="center"/>
    </xf>
    <xf numFmtId="20" fontId="6" fillId="3" borderId="31" xfId="0" applyNumberFormat="1" applyFont="1" applyFill="1" applyBorder="1" applyAlignment="1">
      <alignment horizontal="center"/>
    </xf>
    <xf numFmtId="166" fontId="6" fillId="3" borderId="31" xfId="0" applyNumberFormat="1" applyFont="1" applyFill="1" applyBorder="1" applyAlignment="1">
      <alignment horizontal="center"/>
    </xf>
    <xf numFmtId="166" fontId="6" fillId="3" borderId="32" xfId="0" applyNumberFormat="1" applyFont="1" applyFill="1" applyBorder="1" applyAlignment="1">
      <alignment horizontal="center"/>
    </xf>
    <xf numFmtId="167" fontId="6" fillId="3" borderId="35" xfId="0" applyNumberFormat="1" applyFont="1" applyFill="1" applyBorder="1" applyAlignment="1">
      <alignment horizontal="right"/>
    </xf>
    <xf numFmtId="0" fontId="6" fillId="3" borderId="35" xfId="0" applyFont="1" applyFill="1" applyBorder="1" applyAlignment="1">
      <alignment horizontal="center"/>
    </xf>
    <xf numFmtId="20" fontId="6" fillId="3" borderId="35" xfId="0" applyNumberFormat="1" applyFont="1" applyFill="1" applyBorder="1" applyAlignment="1">
      <alignment horizontal="center"/>
    </xf>
    <xf numFmtId="166" fontId="6" fillId="3" borderId="35" xfId="0" applyNumberFormat="1" applyFont="1" applyFill="1" applyBorder="1" applyAlignment="1">
      <alignment horizontal="center"/>
    </xf>
    <xf numFmtId="166" fontId="6" fillId="3" borderId="36" xfId="0" applyNumberFormat="1" applyFont="1" applyFill="1" applyBorder="1" applyAlignment="1">
      <alignment horizontal="center"/>
    </xf>
    <xf numFmtId="166" fontId="6" fillId="3" borderId="37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6" fillId="3" borderId="33" xfId="0" applyFont="1" applyFill="1" applyBorder="1"/>
    <xf numFmtId="167" fontId="6" fillId="3" borderId="33" xfId="0" applyNumberFormat="1" applyFont="1" applyFill="1" applyBorder="1" applyAlignment="1">
      <alignment horizontal="right"/>
    </xf>
    <xf numFmtId="0" fontId="6" fillId="3" borderId="33" xfId="0" applyFont="1" applyFill="1" applyBorder="1" applyAlignment="1">
      <alignment horizontal="center"/>
    </xf>
    <xf numFmtId="20" fontId="6" fillId="3" borderId="33" xfId="0" applyNumberFormat="1" applyFont="1" applyFill="1" applyBorder="1" applyAlignment="1">
      <alignment horizontal="center"/>
    </xf>
    <xf numFmtId="166" fontId="6" fillId="3" borderId="34" xfId="0" applyNumberFormat="1" applyFont="1" applyFill="1" applyBorder="1" applyAlignment="1">
      <alignment horizontal="center"/>
    </xf>
    <xf numFmtId="166" fontId="6" fillId="3" borderId="33" xfId="0" applyNumberFormat="1" applyFont="1" applyFill="1" applyBorder="1" applyAlignment="1">
      <alignment horizontal="center"/>
    </xf>
    <xf numFmtId="166" fontId="6" fillId="3" borderId="38" xfId="0" applyNumberFormat="1" applyFont="1" applyFill="1" applyBorder="1" applyAlignment="1">
      <alignment horizontal="center"/>
    </xf>
    <xf numFmtId="166" fontId="6" fillId="3" borderId="39" xfId="0" applyNumberFormat="1" applyFont="1" applyFill="1" applyBorder="1" applyAlignment="1">
      <alignment horizontal="center"/>
    </xf>
    <xf numFmtId="0" fontId="6" fillId="3" borderId="9" xfId="0" applyFont="1" applyFill="1" applyBorder="1"/>
    <xf numFmtId="167" fontId="6" fillId="3" borderId="9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shrinkToFit="1"/>
    </xf>
    <xf numFmtId="0" fontId="6" fillId="0" borderId="26" xfId="0" applyFont="1" applyBorder="1"/>
    <xf numFmtId="0" fontId="6" fillId="3" borderId="18" xfId="0" applyFont="1" applyFill="1" applyBorder="1" applyAlignment="1">
      <alignment horizont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2" borderId="18" xfId="0" applyFont="1" applyFill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 3" xfId="2"/>
    <cellStyle name="Normal 3 2" xfId="4"/>
    <cellStyle name="Normal 3 2 2" xfId="6"/>
    <cellStyle name="Normal 3 3" xfId="5"/>
    <cellStyle name="Normal 4" xfId="3"/>
    <cellStyle name="Normal 5" xfId="7"/>
    <cellStyle name="Normal 5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448418</xdr:colOff>
      <xdr:row>52</xdr:row>
      <xdr:rowOff>153574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0" y="161925"/>
          <a:ext cx="5325218" cy="8411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Z98"/>
  <sheetViews>
    <sheetView tabSelected="1" workbookViewId="0">
      <selection activeCell="N33" sqref="N33"/>
    </sheetView>
  </sheetViews>
  <sheetFormatPr defaultRowHeight="14.5"/>
  <cols>
    <col min="1" max="1" width="3.453125" style="7" customWidth="1"/>
    <col min="2" max="2" width="18.1796875" style="7" customWidth="1"/>
    <col min="3" max="3" width="8.1796875" style="7" customWidth="1"/>
    <col min="4" max="4" width="8.7265625" style="7" customWidth="1"/>
    <col min="5" max="5" width="9.81640625" style="7" customWidth="1"/>
    <col min="6" max="6" width="10" style="7" customWidth="1"/>
    <col min="7" max="23" width="6.54296875" style="7" customWidth="1"/>
    <col min="24" max="24" width="3.7265625" style="7" bestFit="1" customWidth="1"/>
    <col min="25" max="256" width="9.1796875" style="7"/>
    <col min="257" max="257" width="3.453125" style="7" customWidth="1"/>
    <col min="258" max="258" width="12.26953125" style="7" customWidth="1"/>
    <col min="259" max="259" width="8.1796875" style="7" customWidth="1"/>
    <col min="260" max="260" width="8.7265625" style="7" customWidth="1"/>
    <col min="261" max="261" width="8.1796875" style="7" customWidth="1"/>
    <col min="262" max="262" width="10" style="7" customWidth="1"/>
    <col min="263" max="279" width="6.54296875" style="7" customWidth="1"/>
    <col min="280" max="512" width="9.1796875" style="7"/>
    <col min="513" max="513" width="3.453125" style="7" customWidth="1"/>
    <col min="514" max="514" width="12.26953125" style="7" customWidth="1"/>
    <col min="515" max="515" width="8.1796875" style="7" customWidth="1"/>
    <col min="516" max="516" width="8.7265625" style="7" customWidth="1"/>
    <col min="517" max="517" width="8.1796875" style="7" customWidth="1"/>
    <col min="518" max="518" width="10" style="7" customWidth="1"/>
    <col min="519" max="535" width="6.54296875" style="7" customWidth="1"/>
    <col min="536" max="768" width="9.1796875" style="7"/>
    <col min="769" max="769" width="3.453125" style="7" customWidth="1"/>
    <col min="770" max="770" width="12.26953125" style="7" customWidth="1"/>
    <col min="771" max="771" width="8.1796875" style="7" customWidth="1"/>
    <col min="772" max="772" width="8.7265625" style="7" customWidth="1"/>
    <col min="773" max="773" width="8.1796875" style="7" customWidth="1"/>
    <col min="774" max="774" width="10" style="7" customWidth="1"/>
    <col min="775" max="791" width="6.54296875" style="7" customWidth="1"/>
    <col min="792" max="1024" width="9.1796875" style="7"/>
    <col min="1025" max="1025" width="3.453125" style="7" customWidth="1"/>
    <col min="1026" max="1026" width="12.26953125" style="7" customWidth="1"/>
    <col min="1027" max="1027" width="8.1796875" style="7" customWidth="1"/>
    <col min="1028" max="1028" width="8.7265625" style="7" customWidth="1"/>
    <col min="1029" max="1029" width="8.1796875" style="7" customWidth="1"/>
    <col min="1030" max="1030" width="10" style="7" customWidth="1"/>
    <col min="1031" max="1047" width="6.54296875" style="7" customWidth="1"/>
    <col min="1048" max="1280" width="9.1796875" style="7"/>
    <col min="1281" max="1281" width="3.453125" style="7" customWidth="1"/>
    <col min="1282" max="1282" width="12.26953125" style="7" customWidth="1"/>
    <col min="1283" max="1283" width="8.1796875" style="7" customWidth="1"/>
    <col min="1284" max="1284" width="8.7265625" style="7" customWidth="1"/>
    <col min="1285" max="1285" width="8.1796875" style="7" customWidth="1"/>
    <col min="1286" max="1286" width="10" style="7" customWidth="1"/>
    <col min="1287" max="1303" width="6.54296875" style="7" customWidth="1"/>
    <col min="1304" max="1536" width="9.1796875" style="7"/>
    <col min="1537" max="1537" width="3.453125" style="7" customWidth="1"/>
    <col min="1538" max="1538" width="12.26953125" style="7" customWidth="1"/>
    <col min="1539" max="1539" width="8.1796875" style="7" customWidth="1"/>
    <col min="1540" max="1540" width="8.7265625" style="7" customWidth="1"/>
    <col min="1541" max="1541" width="8.1796875" style="7" customWidth="1"/>
    <col min="1542" max="1542" width="10" style="7" customWidth="1"/>
    <col min="1543" max="1559" width="6.54296875" style="7" customWidth="1"/>
    <col min="1560" max="1792" width="9.1796875" style="7"/>
    <col min="1793" max="1793" width="3.453125" style="7" customWidth="1"/>
    <col min="1794" max="1794" width="12.26953125" style="7" customWidth="1"/>
    <col min="1795" max="1795" width="8.1796875" style="7" customWidth="1"/>
    <col min="1796" max="1796" width="8.7265625" style="7" customWidth="1"/>
    <col min="1797" max="1797" width="8.1796875" style="7" customWidth="1"/>
    <col min="1798" max="1798" width="10" style="7" customWidth="1"/>
    <col min="1799" max="1815" width="6.54296875" style="7" customWidth="1"/>
    <col min="1816" max="2048" width="9.1796875" style="7"/>
    <col min="2049" max="2049" width="3.453125" style="7" customWidth="1"/>
    <col min="2050" max="2050" width="12.26953125" style="7" customWidth="1"/>
    <col min="2051" max="2051" width="8.1796875" style="7" customWidth="1"/>
    <col min="2052" max="2052" width="8.7265625" style="7" customWidth="1"/>
    <col min="2053" max="2053" width="8.1796875" style="7" customWidth="1"/>
    <col min="2054" max="2054" width="10" style="7" customWidth="1"/>
    <col min="2055" max="2071" width="6.54296875" style="7" customWidth="1"/>
    <col min="2072" max="2304" width="9.1796875" style="7"/>
    <col min="2305" max="2305" width="3.453125" style="7" customWidth="1"/>
    <col min="2306" max="2306" width="12.26953125" style="7" customWidth="1"/>
    <col min="2307" max="2307" width="8.1796875" style="7" customWidth="1"/>
    <col min="2308" max="2308" width="8.7265625" style="7" customWidth="1"/>
    <col min="2309" max="2309" width="8.1796875" style="7" customWidth="1"/>
    <col min="2310" max="2310" width="10" style="7" customWidth="1"/>
    <col min="2311" max="2327" width="6.54296875" style="7" customWidth="1"/>
    <col min="2328" max="2560" width="9.1796875" style="7"/>
    <col min="2561" max="2561" width="3.453125" style="7" customWidth="1"/>
    <col min="2562" max="2562" width="12.26953125" style="7" customWidth="1"/>
    <col min="2563" max="2563" width="8.1796875" style="7" customWidth="1"/>
    <col min="2564" max="2564" width="8.7265625" style="7" customWidth="1"/>
    <col min="2565" max="2565" width="8.1796875" style="7" customWidth="1"/>
    <col min="2566" max="2566" width="10" style="7" customWidth="1"/>
    <col min="2567" max="2583" width="6.54296875" style="7" customWidth="1"/>
    <col min="2584" max="2816" width="9.1796875" style="7"/>
    <col min="2817" max="2817" width="3.453125" style="7" customWidth="1"/>
    <col min="2818" max="2818" width="12.26953125" style="7" customWidth="1"/>
    <col min="2819" max="2819" width="8.1796875" style="7" customWidth="1"/>
    <col min="2820" max="2820" width="8.7265625" style="7" customWidth="1"/>
    <col min="2821" max="2821" width="8.1796875" style="7" customWidth="1"/>
    <col min="2822" max="2822" width="10" style="7" customWidth="1"/>
    <col min="2823" max="2839" width="6.54296875" style="7" customWidth="1"/>
    <col min="2840" max="3072" width="9.1796875" style="7"/>
    <col min="3073" max="3073" width="3.453125" style="7" customWidth="1"/>
    <col min="3074" max="3074" width="12.26953125" style="7" customWidth="1"/>
    <col min="3075" max="3075" width="8.1796875" style="7" customWidth="1"/>
    <col min="3076" max="3076" width="8.7265625" style="7" customWidth="1"/>
    <col min="3077" max="3077" width="8.1796875" style="7" customWidth="1"/>
    <col min="3078" max="3078" width="10" style="7" customWidth="1"/>
    <col min="3079" max="3095" width="6.54296875" style="7" customWidth="1"/>
    <col min="3096" max="3328" width="9.1796875" style="7"/>
    <col min="3329" max="3329" width="3.453125" style="7" customWidth="1"/>
    <col min="3330" max="3330" width="12.26953125" style="7" customWidth="1"/>
    <col min="3331" max="3331" width="8.1796875" style="7" customWidth="1"/>
    <col min="3332" max="3332" width="8.7265625" style="7" customWidth="1"/>
    <col min="3333" max="3333" width="8.1796875" style="7" customWidth="1"/>
    <col min="3334" max="3334" width="10" style="7" customWidth="1"/>
    <col min="3335" max="3351" width="6.54296875" style="7" customWidth="1"/>
    <col min="3352" max="3584" width="9.1796875" style="7"/>
    <col min="3585" max="3585" width="3.453125" style="7" customWidth="1"/>
    <col min="3586" max="3586" width="12.26953125" style="7" customWidth="1"/>
    <col min="3587" max="3587" width="8.1796875" style="7" customWidth="1"/>
    <col min="3588" max="3588" width="8.7265625" style="7" customWidth="1"/>
    <col min="3589" max="3589" width="8.1796875" style="7" customWidth="1"/>
    <col min="3590" max="3590" width="10" style="7" customWidth="1"/>
    <col min="3591" max="3607" width="6.54296875" style="7" customWidth="1"/>
    <col min="3608" max="3840" width="9.1796875" style="7"/>
    <col min="3841" max="3841" width="3.453125" style="7" customWidth="1"/>
    <col min="3842" max="3842" width="12.26953125" style="7" customWidth="1"/>
    <col min="3843" max="3843" width="8.1796875" style="7" customWidth="1"/>
    <col min="3844" max="3844" width="8.7265625" style="7" customWidth="1"/>
    <col min="3845" max="3845" width="8.1796875" style="7" customWidth="1"/>
    <col min="3846" max="3846" width="10" style="7" customWidth="1"/>
    <col min="3847" max="3863" width="6.54296875" style="7" customWidth="1"/>
    <col min="3864" max="4096" width="9.1796875" style="7"/>
    <col min="4097" max="4097" width="3.453125" style="7" customWidth="1"/>
    <col min="4098" max="4098" width="12.26953125" style="7" customWidth="1"/>
    <col min="4099" max="4099" width="8.1796875" style="7" customWidth="1"/>
    <col min="4100" max="4100" width="8.7265625" style="7" customWidth="1"/>
    <col min="4101" max="4101" width="8.1796875" style="7" customWidth="1"/>
    <col min="4102" max="4102" width="10" style="7" customWidth="1"/>
    <col min="4103" max="4119" width="6.54296875" style="7" customWidth="1"/>
    <col min="4120" max="4352" width="9.1796875" style="7"/>
    <col min="4353" max="4353" width="3.453125" style="7" customWidth="1"/>
    <col min="4354" max="4354" width="12.26953125" style="7" customWidth="1"/>
    <col min="4355" max="4355" width="8.1796875" style="7" customWidth="1"/>
    <col min="4356" max="4356" width="8.7265625" style="7" customWidth="1"/>
    <col min="4357" max="4357" width="8.1796875" style="7" customWidth="1"/>
    <col min="4358" max="4358" width="10" style="7" customWidth="1"/>
    <col min="4359" max="4375" width="6.54296875" style="7" customWidth="1"/>
    <col min="4376" max="4608" width="9.1796875" style="7"/>
    <col min="4609" max="4609" width="3.453125" style="7" customWidth="1"/>
    <col min="4610" max="4610" width="12.26953125" style="7" customWidth="1"/>
    <col min="4611" max="4611" width="8.1796875" style="7" customWidth="1"/>
    <col min="4612" max="4612" width="8.7265625" style="7" customWidth="1"/>
    <col min="4613" max="4613" width="8.1796875" style="7" customWidth="1"/>
    <col min="4614" max="4614" width="10" style="7" customWidth="1"/>
    <col min="4615" max="4631" width="6.54296875" style="7" customWidth="1"/>
    <col min="4632" max="4864" width="9.1796875" style="7"/>
    <col min="4865" max="4865" width="3.453125" style="7" customWidth="1"/>
    <col min="4866" max="4866" width="12.26953125" style="7" customWidth="1"/>
    <col min="4867" max="4867" width="8.1796875" style="7" customWidth="1"/>
    <col min="4868" max="4868" width="8.7265625" style="7" customWidth="1"/>
    <col min="4869" max="4869" width="8.1796875" style="7" customWidth="1"/>
    <col min="4870" max="4870" width="10" style="7" customWidth="1"/>
    <col min="4871" max="4887" width="6.54296875" style="7" customWidth="1"/>
    <col min="4888" max="5120" width="9.1796875" style="7"/>
    <col min="5121" max="5121" width="3.453125" style="7" customWidth="1"/>
    <col min="5122" max="5122" width="12.26953125" style="7" customWidth="1"/>
    <col min="5123" max="5123" width="8.1796875" style="7" customWidth="1"/>
    <col min="5124" max="5124" width="8.7265625" style="7" customWidth="1"/>
    <col min="5125" max="5125" width="8.1796875" style="7" customWidth="1"/>
    <col min="5126" max="5126" width="10" style="7" customWidth="1"/>
    <col min="5127" max="5143" width="6.54296875" style="7" customWidth="1"/>
    <col min="5144" max="5376" width="9.1796875" style="7"/>
    <col min="5377" max="5377" width="3.453125" style="7" customWidth="1"/>
    <col min="5378" max="5378" width="12.26953125" style="7" customWidth="1"/>
    <col min="5379" max="5379" width="8.1796875" style="7" customWidth="1"/>
    <col min="5380" max="5380" width="8.7265625" style="7" customWidth="1"/>
    <col min="5381" max="5381" width="8.1796875" style="7" customWidth="1"/>
    <col min="5382" max="5382" width="10" style="7" customWidth="1"/>
    <col min="5383" max="5399" width="6.54296875" style="7" customWidth="1"/>
    <col min="5400" max="5632" width="9.1796875" style="7"/>
    <col min="5633" max="5633" width="3.453125" style="7" customWidth="1"/>
    <col min="5634" max="5634" width="12.26953125" style="7" customWidth="1"/>
    <col min="5635" max="5635" width="8.1796875" style="7" customWidth="1"/>
    <col min="5636" max="5636" width="8.7265625" style="7" customWidth="1"/>
    <col min="5637" max="5637" width="8.1796875" style="7" customWidth="1"/>
    <col min="5638" max="5638" width="10" style="7" customWidth="1"/>
    <col min="5639" max="5655" width="6.54296875" style="7" customWidth="1"/>
    <col min="5656" max="5888" width="9.1796875" style="7"/>
    <col min="5889" max="5889" width="3.453125" style="7" customWidth="1"/>
    <col min="5890" max="5890" width="12.26953125" style="7" customWidth="1"/>
    <col min="5891" max="5891" width="8.1796875" style="7" customWidth="1"/>
    <col min="5892" max="5892" width="8.7265625" style="7" customWidth="1"/>
    <col min="5893" max="5893" width="8.1796875" style="7" customWidth="1"/>
    <col min="5894" max="5894" width="10" style="7" customWidth="1"/>
    <col min="5895" max="5911" width="6.54296875" style="7" customWidth="1"/>
    <col min="5912" max="6144" width="9.1796875" style="7"/>
    <col min="6145" max="6145" width="3.453125" style="7" customWidth="1"/>
    <col min="6146" max="6146" width="12.26953125" style="7" customWidth="1"/>
    <col min="6147" max="6147" width="8.1796875" style="7" customWidth="1"/>
    <col min="6148" max="6148" width="8.7265625" style="7" customWidth="1"/>
    <col min="6149" max="6149" width="8.1796875" style="7" customWidth="1"/>
    <col min="6150" max="6150" width="10" style="7" customWidth="1"/>
    <col min="6151" max="6167" width="6.54296875" style="7" customWidth="1"/>
    <col min="6168" max="6400" width="9.1796875" style="7"/>
    <col min="6401" max="6401" width="3.453125" style="7" customWidth="1"/>
    <col min="6402" max="6402" width="12.26953125" style="7" customWidth="1"/>
    <col min="6403" max="6403" width="8.1796875" style="7" customWidth="1"/>
    <col min="6404" max="6404" width="8.7265625" style="7" customWidth="1"/>
    <col min="6405" max="6405" width="8.1796875" style="7" customWidth="1"/>
    <col min="6406" max="6406" width="10" style="7" customWidth="1"/>
    <col min="6407" max="6423" width="6.54296875" style="7" customWidth="1"/>
    <col min="6424" max="6656" width="9.1796875" style="7"/>
    <col min="6657" max="6657" width="3.453125" style="7" customWidth="1"/>
    <col min="6658" max="6658" width="12.26953125" style="7" customWidth="1"/>
    <col min="6659" max="6659" width="8.1796875" style="7" customWidth="1"/>
    <col min="6660" max="6660" width="8.7265625" style="7" customWidth="1"/>
    <col min="6661" max="6661" width="8.1796875" style="7" customWidth="1"/>
    <col min="6662" max="6662" width="10" style="7" customWidth="1"/>
    <col min="6663" max="6679" width="6.54296875" style="7" customWidth="1"/>
    <col min="6680" max="6912" width="9.1796875" style="7"/>
    <col min="6913" max="6913" width="3.453125" style="7" customWidth="1"/>
    <col min="6914" max="6914" width="12.26953125" style="7" customWidth="1"/>
    <col min="6915" max="6915" width="8.1796875" style="7" customWidth="1"/>
    <col min="6916" max="6916" width="8.7265625" style="7" customWidth="1"/>
    <col min="6917" max="6917" width="8.1796875" style="7" customWidth="1"/>
    <col min="6918" max="6918" width="10" style="7" customWidth="1"/>
    <col min="6919" max="6935" width="6.54296875" style="7" customWidth="1"/>
    <col min="6936" max="7168" width="9.1796875" style="7"/>
    <col min="7169" max="7169" width="3.453125" style="7" customWidth="1"/>
    <col min="7170" max="7170" width="12.26953125" style="7" customWidth="1"/>
    <col min="7171" max="7171" width="8.1796875" style="7" customWidth="1"/>
    <col min="7172" max="7172" width="8.7265625" style="7" customWidth="1"/>
    <col min="7173" max="7173" width="8.1796875" style="7" customWidth="1"/>
    <col min="7174" max="7174" width="10" style="7" customWidth="1"/>
    <col min="7175" max="7191" width="6.54296875" style="7" customWidth="1"/>
    <col min="7192" max="7424" width="9.1796875" style="7"/>
    <col min="7425" max="7425" width="3.453125" style="7" customWidth="1"/>
    <col min="7426" max="7426" width="12.26953125" style="7" customWidth="1"/>
    <col min="7427" max="7427" width="8.1796875" style="7" customWidth="1"/>
    <col min="7428" max="7428" width="8.7265625" style="7" customWidth="1"/>
    <col min="7429" max="7429" width="8.1796875" style="7" customWidth="1"/>
    <col min="7430" max="7430" width="10" style="7" customWidth="1"/>
    <col min="7431" max="7447" width="6.54296875" style="7" customWidth="1"/>
    <col min="7448" max="7680" width="9.1796875" style="7"/>
    <col min="7681" max="7681" width="3.453125" style="7" customWidth="1"/>
    <col min="7682" max="7682" width="12.26953125" style="7" customWidth="1"/>
    <col min="7683" max="7683" width="8.1796875" style="7" customWidth="1"/>
    <col min="7684" max="7684" width="8.7265625" style="7" customWidth="1"/>
    <col min="7685" max="7685" width="8.1796875" style="7" customWidth="1"/>
    <col min="7686" max="7686" width="10" style="7" customWidth="1"/>
    <col min="7687" max="7703" width="6.54296875" style="7" customWidth="1"/>
    <col min="7704" max="7936" width="9.1796875" style="7"/>
    <col min="7937" max="7937" width="3.453125" style="7" customWidth="1"/>
    <col min="7938" max="7938" width="12.26953125" style="7" customWidth="1"/>
    <col min="7939" max="7939" width="8.1796875" style="7" customWidth="1"/>
    <col min="7940" max="7940" width="8.7265625" style="7" customWidth="1"/>
    <col min="7941" max="7941" width="8.1796875" style="7" customWidth="1"/>
    <col min="7942" max="7942" width="10" style="7" customWidth="1"/>
    <col min="7943" max="7959" width="6.54296875" style="7" customWidth="1"/>
    <col min="7960" max="8192" width="9.1796875" style="7"/>
    <col min="8193" max="8193" width="3.453125" style="7" customWidth="1"/>
    <col min="8194" max="8194" width="12.26953125" style="7" customWidth="1"/>
    <col min="8195" max="8195" width="8.1796875" style="7" customWidth="1"/>
    <col min="8196" max="8196" width="8.7265625" style="7" customWidth="1"/>
    <col min="8197" max="8197" width="8.1796875" style="7" customWidth="1"/>
    <col min="8198" max="8198" width="10" style="7" customWidth="1"/>
    <col min="8199" max="8215" width="6.54296875" style="7" customWidth="1"/>
    <col min="8216" max="8448" width="9.1796875" style="7"/>
    <col min="8449" max="8449" width="3.453125" style="7" customWidth="1"/>
    <col min="8450" max="8450" width="12.26953125" style="7" customWidth="1"/>
    <col min="8451" max="8451" width="8.1796875" style="7" customWidth="1"/>
    <col min="8452" max="8452" width="8.7265625" style="7" customWidth="1"/>
    <col min="8453" max="8453" width="8.1796875" style="7" customWidth="1"/>
    <col min="8454" max="8454" width="10" style="7" customWidth="1"/>
    <col min="8455" max="8471" width="6.54296875" style="7" customWidth="1"/>
    <col min="8472" max="8704" width="9.1796875" style="7"/>
    <col min="8705" max="8705" width="3.453125" style="7" customWidth="1"/>
    <col min="8706" max="8706" width="12.26953125" style="7" customWidth="1"/>
    <col min="8707" max="8707" width="8.1796875" style="7" customWidth="1"/>
    <col min="8708" max="8708" width="8.7265625" style="7" customWidth="1"/>
    <col min="8709" max="8709" width="8.1796875" style="7" customWidth="1"/>
    <col min="8710" max="8710" width="10" style="7" customWidth="1"/>
    <col min="8711" max="8727" width="6.54296875" style="7" customWidth="1"/>
    <col min="8728" max="8960" width="9.1796875" style="7"/>
    <col min="8961" max="8961" width="3.453125" style="7" customWidth="1"/>
    <col min="8962" max="8962" width="12.26953125" style="7" customWidth="1"/>
    <col min="8963" max="8963" width="8.1796875" style="7" customWidth="1"/>
    <col min="8964" max="8964" width="8.7265625" style="7" customWidth="1"/>
    <col min="8965" max="8965" width="8.1796875" style="7" customWidth="1"/>
    <col min="8966" max="8966" width="10" style="7" customWidth="1"/>
    <col min="8967" max="8983" width="6.54296875" style="7" customWidth="1"/>
    <col min="8984" max="9216" width="9.1796875" style="7"/>
    <col min="9217" max="9217" width="3.453125" style="7" customWidth="1"/>
    <col min="9218" max="9218" width="12.26953125" style="7" customWidth="1"/>
    <col min="9219" max="9219" width="8.1796875" style="7" customWidth="1"/>
    <col min="9220" max="9220" width="8.7265625" style="7" customWidth="1"/>
    <col min="9221" max="9221" width="8.1796875" style="7" customWidth="1"/>
    <col min="9222" max="9222" width="10" style="7" customWidth="1"/>
    <col min="9223" max="9239" width="6.54296875" style="7" customWidth="1"/>
    <col min="9240" max="9472" width="9.1796875" style="7"/>
    <col min="9473" max="9473" width="3.453125" style="7" customWidth="1"/>
    <col min="9474" max="9474" width="12.26953125" style="7" customWidth="1"/>
    <col min="9475" max="9475" width="8.1796875" style="7" customWidth="1"/>
    <col min="9476" max="9476" width="8.7265625" style="7" customWidth="1"/>
    <col min="9477" max="9477" width="8.1796875" style="7" customWidth="1"/>
    <col min="9478" max="9478" width="10" style="7" customWidth="1"/>
    <col min="9479" max="9495" width="6.54296875" style="7" customWidth="1"/>
    <col min="9496" max="9728" width="9.1796875" style="7"/>
    <col min="9729" max="9729" width="3.453125" style="7" customWidth="1"/>
    <col min="9730" max="9730" width="12.26953125" style="7" customWidth="1"/>
    <col min="9731" max="9731" width="8.1796875" style="7" customWidth="1"/>
    <col min="9732" max="9732" width="8.7265625" style="7" customWidth="1"/>
    <col min="9733" max="9733" width="8.1796875" style="7" customWidth="1"/>
    <col min="9734" max="9734" width="10" style="7" customWidth="1"/>
    <col min="9735" max="9751" width="6.54296875" style="7" customWidth="1"/>
    <col min="9752" max="9984" width="9.1796875" style="7"/>
    <col min="9985" max="9985" width="3.453125" style="7" customWidth="1"/>
    <col min="9986" max="9986" width="12.26953125" style="7" customWidth="1"/>
    <col min="9987" max="9987" width="8.1796875" style="7" customWidth="1"/>
    <col min="9988" max="9988" width="8.7265625" style="7" customWidth="1"/>
    <col min="9989" max="9989" width="8.1796875" style="7" customWidth="1"/>
    <col min="9990" max="9990" width="10" style="7" customWidth="1"/>
    <col min="9991" max="10007" width="6.54296875" style="7" customWidth="1"/>
    <col min="10008" max="10240" width="9.1796875" style="7"/>
    <col min="10241" max="10241" width="3.453125" style="7" customWidth="1"/>
    <col min="10242" max="10242" width="12.26953125" style="7" customWidth="1"/>
    <col min="10243" max="10243" width="8.1796875" style="7" customWidth="1"/>
    <col min="10244" max="10244" width="8.7265625" style="7" customWidth="1"/>
    <col min="10245" max="10245" width="8.1796875" style="7" customWidth="1"/>
    <col min="10246" max="10246" width="10" style="7" customWidth="1"/>
    <col min="10247" max="10263" width="6.54296875" style="7" customWidth="1"/>
    <col min="10264" max="10496" width="9.1796875" style="7"/>
    <col min="10497" max="10497" width="3.453125" style="7" customWidth="1"/>
    <col min="10498" max="10498" width="12.26953125" style="7" customWidth="1"/>
    <col min="10499" max="10499" width="8.1796875" style="7" customWidth="1"/>
    <col min="10500" max="10500" width="8.7265625" style="7" customWidth="1"/>
    <col min="10501" max="10501" width="8.1796875" style="7" customWidth="1"/>
    <col min="10502" max="10502" width="10" style="7" customWidth="1"/>
    <col min="10503" max="10519" width="6.54296875" style="7" customWidth="1"/>
    <col min="10520" max="10752" width="9.1796875" style="7"/>
    <col min="10753" max="10753" width="3.453125" style="7" customWidth="1"/>
    <col min="10754" max="10754" width="12.26953125" style="7" customWidth="1"/>
    <col min="10755" max="10755" width="8.1796875" style="7" customWidth="1"/>
    <col min="10756" max="10756" width="8.7265625" style="7" customWidth="1"/>
    <col min="10757" max="10757" width="8.1796875" style="7" customWidth="1"/>
    <col min="10758" max="10758" width="10" style="7" customWidth="1"/>
    <col min="10759" max="10775" width="6.54296875" style="7" customWidth="1"/>
    <col min="10776" max="11008" width="9.1796875" style="7"/>
    <col min="11009" max="11009" width="3.453125" style="7" customWidth="1"/>
    <col min="11010" max="11010" width="12.26953125" style="7" customWidth="1"/>
    <col min="11011" max="11011" width="8.1796875" style="7" customWidth="1"/>
    <col min="11012" max="11012" width="8.7265625" style="7" customWidth="1"/>
    <col min="11013" max="11013" width="8.1796875" style="7" customWidth="1"/>
    <col min="11014" max="11014" width="10" style="7" customWidth="1"/>
    <col min="11015" max="11031" width="6.54296875" style="7" customWidth="1"/>
    <col min="11032" max="11264" width="9.1796875" style="7"/>
    <col min="11265" max="11265" width="3.453125" style="7" customWidth="1"/>
    <col min="11266" max="11266" width="12.26953125" style="7" customWidth="1"/>
    <col min="11267" max="11267" width="8.1796875" style="7" customWidth="1"/>
    <col min="11268" max="11268" width="8.7265625" style="7" customWidth="1"/>
    <col min="11269" max="11269" width="8.1796875" style="7" customWidth="1"/>
    <col min="11270" max="11270" width="10" style="7" customWidth="1"/>
    <col min="11271" max="11287" width="6.54296875" style="7" customWidth="1"/>
    <col min="11288" max="11520" width="9.1796875" style="7"/>
    <col min="11521" max="11521" width="3.453125" style="7" customWidth="1"/>
    <col min="11522" max="11522" width="12.26953125" style="7" customWidth="1"/>
    <col min="11523" max="11523" width="8.1796875" style="7" customWidth="1"/>
    <col min="11524" max="11524" width="8.7265625" style="7" customWidth="1"/>
    <col min="11525" max="11525" width="8.1796875" style="7" customWidth="1"/>
    <col min="11526" max="11526" width="10" style="7" customWidth="1"/>
    <col min="11527" max="11543" width="6.54296875" style="7" customWidth="1"/>
    <col min="11544" max="11776" width="9.1796875" style="7"/>
    <col min="11777" max="11777" width="3.453125" style="7" customWidth="1"/>
    <col min="11778" max="11778" width="12.26953125" style="7" customWidth="1"/>
    <col min="11779" max="11779" width="8.1796875" style="7" customWidth="1"/>
    <col min="11780" max="11780" width="8.7265625" style="7" customWidth="1"/>
    <col min="11781" max="11781" width="8.1796875" style="7" customWidth="1"/>
    <col min="11782" max="11782" width="10" style="7" customWidth="1"/>
    <col min="11783" max="11799" width="6.54296875" style="7" customWidth="1"/>
    <col min="11800" max="12032" width="9.1796875" style="7"/>
    <col min="12033" max="12033" width="3.453125" style="7" customWidth="1"/>
    <col min="12034" max="12034" width="12.26953125" style="7" customWidth="1"/>
    <col min="12035" max="12035" width="8.1796875" style="7" customWidth="1"/>
    <col min="12036" max="12036" width="8.7265625" style="7" customWidth="1"/>
    <col min="12037" max="12037" width="8.1796875" style="7" customWidth="1"/>
    <col min="12038" max="12038" width="10" style="7" customWidth="1"/>
    <col min="12039" max="12055" width="6.54296875" style="7" customWidth="1"/>
    <col min="12056" max="12288" width="9.1796875" style="7"/>
    <col min="12289" max="12289" width="3.453125" style="7" customWidth="1"/>
    <col min="12290" max="12290" width="12.26953125" style="7" customWidth="1"/>
    <col min="12291" max="12291" width="8.1796875" style="7" customWidth="1"/>
    <col min="12292" max="12292" width="8.7265625" style="7" customWidth="1"/>
    <col min="12293" max="12293" width="8.1796875" style="7" customWidth="1"/>
    <col min="12294" max="12294" width="10" style="7" customWidth="1"/>
    <col min="12295" max="12311" width="6.54296875" style="7" customWidth="1"/>
    <col min="12312" max="12544" width="9.1796875" style="7"/>
    <col min="12545" max="12545" width="3.453125" style="7" customWidth="1"/>
    <col min="12546" max="12546" width="12.26953125" style="7" customWidth="1"/>
    <col min="12547" max="12547" width="8.1796875" style="7" customWidth="1"/>
    <col min="12548" max="12548" width="8.7265625" style="7" customWidth="1"/>
    <col min="12549" max="12549" width="8.1796875" style="7" customWidth="1"/>
    <col min="12550" max="12550" width="10" style="7" customWidth="1"/>
    <col min="12551" max="12567" width="6.54296875" style="7" customWidth="1"/>
    <col min="12568" max="12800" width="9.1796875" style="7"/>
    <col min="12801" max="12801" width="3.453125" style="7" customWidth="1"/>
    <col min="12802" max="12802" width="12.26953125" style="7" customWidth="1"/>
    <col min="12803" max="12803" width="8.1796875" style="7" customWidth="1"/>
    <col min="12804" max="12804" width="8.7265625" style="7" customWidth="1"/>
    <col min="12805" max="12805" width="8.1796875" style="7" customWidth="1"/>
    <col min="12806" max="12806" width="10" style="7" customWidth="1"/>
    <col min="12807" max="12823" width="6.54296875" style="7" customWidth="1"/>
    <col min="12824" max="13056" width="9.1796875" style="7"/>
    <col min="13057" max="13057" width="3.453125" style="7" customWidth="1"/>
    <col min="13058" max="13058" width="12.26953125" style="7" customWidth="1"/>
    <col min="13059" max="13059" width="8.1796875" style="7" customWidth="1"/>
    <col min="13060" max="13060" width="8.7265625" style="7" customWidth="1"/>
    <col min="13061" max="13061" width="8.1796875" style="7" customWidth="1"/>
    <col min="13062" max="13062" width="10" style="7" customWidth="1"/>
    <col min="13063" max="13079" width="6.54296875" style="7" customWidth="1"/>
    <col min="13080" max="13312" width="9.1796875" style="7"/>
    <col min="13313" max="13313" width="3.453125" style="7" customWidth="1"/>
    <col min="13314" max="13314" width="12.26953125" style="7" customWidth="1"/>
    <col min="13315" max="13315" width="8.1796875" style="7" customWidth="1"/>
    <col min="13316" max="13316" width="8.7265625" style="7" customWidth="1"/>
    <col min="13317" max="13317" width="8.1796875" style="7" customWidth="1"/>
    <col min="13318" max="13318" width="10" style="7" customWidth="1"/>
    <col min="13319" max="13335" width="6.54296875" style="7" customWidth="1"/>
    <col min="13336" max="13568" width="9.1796875" style="7"/>
    <col min="13569" max="13569" width="3.453125" style="7" customWidth="1"/>
    <col min="13570" max="13570" width="12.26953125" style="7" customWidth="1"/>
    <col min="13571" max="13571" width="8.1796875" style="7" customWidth="1"/>
    <col min="13572" max="13572" width="8.7265625" style="7" customWidth="1"/>
    <col min="13573" max="13573" width="8.1796875" style="7" customWidth="1"/>
    <col min="13574" max="13574" width="10" style="7" customWidth="1"/>
    <col min="13575" max="13591" width="6.54296875" style="7" customWidth="1"/>
    <col min="13592" max="13824" width="9.1796875" style="7"/>
    <col min="13825" max="13825" width="3.453125" style="7" customWidth="1"/>
    <col min="13826" max="13826" width="12.26953125" style="7" customWidth="1"/>
    <col min="13827" max="13827" width="8.1796875" style="7" customWidth="1"/>
    <col min="13828" max="13828" width="8.7265625" style="7" customWidth="1"/>
    <col min="13829" max="13829" width="8.1796875" style="7" customWidth="1"/>
    <col min="13830" max="13830" width="10" style="7" customWidth="1"/>
    <col min="13831" max="13847" width="6.54296875" style="7" customWidth="1"/>
    <col min="13848" max="14080" width="9.1796875" style="7"/>
    <col min="14081" max="14081" width="3.453125" style="7" customWidth="1"/>
    <col min="14082" max="14082" width="12.26953125" style="7" customWidth="1"/>
    <col min="14083" max="14083" width="8.1796875" style="7" customWidth="1"/>
    <col min="14084" max="14084" width="8.7265625" style="7" customWidth="1"/>
    <col min="14085" max="14085" width="8.1796875" style="7" customWidth="1"/>
    <col min="14086" max="14086" width="10" style="7" customWidth="1"/>
    <col min="14087" max="14103" width="6.54296875" style="7" customWidth="1"/>
    <col min="14104" max="14336" width="9.1796875" style="7"/>
    <col min="14337" max="14337" width="3.453125" style="7" customWidth="1"/>
    <col min="14338" max="14338" width="12.26953125" style="7" customWidth="1"/>
    <col min="14339" max="14339" width="8.1796875" style="7" customWidth="1"/>
    <col min="14340" max="14340" width="8.7265625" style="7" customWidth="1"/>
    <col min="14341" max="14341" width="8.1796875" style="7" customWidth="1"/>
    <col min="14342" max="14342" width="10" style="7" customWidth="1"/>
    <col min="14343" max="14359" width="6.54296875" style="7" customWidth="1"/>
    <col min="14360" max="14592" width="9.1796875" style="7"/>
    <col min="14593" max="14593" width="3.453125" style="7" customWidth="1"/>
    <col min="14594" max="14594" width="12.26953125" style="7" customWidth="1"/>
    <col min="14595" max="14595" width="8.1796875" style="7" customWidth="1"/>
    <col min="14596" max="14596" width="8.7265625" style="7" customWidth="1"/>
    <col min="14597" max="14597" width="8.1796875" style="7" customWidth="1"/>
    <col min="14598" max="14598" width="10" style="7" customWidth="1"/>
    <col min="14599" max="14615" width="6.54296875" style="7" customWidth="1"/>
    <col min="14616" max="14848" width="9.1796875" style="7"/>
    <col min="14849" max="14849" width="3.453125" style="7" customWidth="1"/>
    <col min="14850" max="14850" width="12.26953125" style="7" customWidth="1"/>
    <col min="14851" max="14851" width="8.1796875" style="7" customWidth="1"/>
    <col min="14852" max="14852" width="8.7265625" style="7" customWidth="1"/>
    <col min="14853" max="14853" width="8.1796875" style="7" customWidth="1"/>
    <col min="14854" max="14854" width="10" style="7" customWidth="1"/>
    <col min="14855" max="14871" width="6.54296875" style="7" customWidth="1"/>
    <col min="14872" max="15104" width="9.1796875" style="7"/>
    <col min="15105" max="15105" width="3.453125" style="7" customWidth="1"/>
    <col min="15106" max="15106" width="12.26953125" style="7" customWidth="1"/>
    <col min="15107" max="15107" width="8.1796875" style="7" customWidth="1"/>
    <col min="15108" max="15108" width="8.7265625" style="7" customWidth="1"/>
    <col min="15109" max="15109" width="8.1796875" style="7" customWidth="1"/>
    <col min="15110" max="15110" width="10" style="7" customWidth="1"/>
    <col min="15111" max="15127" width="6.54296875" style="7" customWidth="1"/>
    <col min="15128" max="15360" width="9.1796875" style="7"/>
    <col min="15361" max="15361" width="3.453125" style="7" customWidth="1"/>
    <col min="15362" max="15362" width="12.26953125" style="7" customWidth="1"/>
    <col min="15363" max="15363" width="8.1796875" style="7" customWidth="1"/>
    <col min="15364" max="15364" width="8.7265625" style="7" customWidth="1"/>
    <col min="15365" max="15365" width="8.1796875" style="7" customWidth="1"/>
    <col min="15366" max="15366" width="10" style="7" customWidth="1"/>
    <col min="15367" max="15383" width="6.54296875" style="7" customWidth="1"/>
    <col min="15384" max="15616" width="9.1796875" style="7"/>
    <col min="15617" max="15617" width="3.453125" style="7" customWidth="1"/>
    <col min="15618" max="15618" width="12.26953125" style="7" customWidth="1"/>
    <col min="15619" max="15619" width="8.1796875" style="7" customWidth="1"/>
    <col min="15620" max="15620" width="8.7265625" style="7" customWidth="1"/>
    <col min="15621" max="15621" width="8.1796875" style="7" customWidth="1"/>
    <col min="15622" max="15622" width="10" style="7" customWidth="1"/>
    <col min="15623" max="15639" width="6.54296875" style="7" customWidth="1"/>
    <col min="15640" max="15872" width="9.1796875" style="7"/>
    <col min="15873" max="15873" width="3.453125" style="7" customWidth="1"/>
    <col min="15874" max="15874" width="12.26953125" style="7" customWidth="1"/>
    <col min="15875" max="15875" width="8.1796875" style="7" customWidth="1"/>
    <col min="15876" max="15876" width="8.7265625" style="7" customWidth="1"/>
    <col min="15877" max="15877" width="8.1796875" style="7" customWidth="1"/>
    <col min="15878" max="15878" width="10" style="7" customWidth="1"/>
    <col min="15879" max="15895" width="6.54296875" style="7" customWidth="1"/>
    <col min="15896" max="16128" width="9.1796875" style="7"/>
    <col min="16129" max="16129" width="3.453125" style="7" customWidth="1"/>
    <col min="16130" max="16130" width="12.26953125" style="7" customWidth="1"/>
    <col min="16131" max="16131" width="8.1796875" style="7" customWidth="1"/>
    <col min="16132" max="16132" width="8.7265625" style="7" customWidth="1"/>
    <col min="16133" max="16133" width="8.1796875" style="7" customWidth="1"/>
    <col min="16134" max="16134" width="10" style="7" customWidth="1"/>
    <col min="16135" max="16151" width="6.54296875" style="7" customWidth="1"/>
    <col min="16152" max="16384" width="9.1796875" style="7"/>
  </cols>
  <sheetData>
    <row r="1" spans="1:26" s="2" customFormat="1">
      <c r="A1" s="13" t="s">
        <v>133</v>
      </c>
      <c r="B1" s="14"/>
      <c r="C1" s="14"/>
      <c r="D1" s="14"/>
      <c r="E1" s="14" t="s">
        <v>134</v>
      </c>
      <c r="F1" s="13" t="s">
        <v>3</v>
      </c>
      <c r="G1" s="13"/>
      <c r="H1" s="14" t="s">
        <v>22</v>
      </c>
      <c r="I1" s="13"/>
      <c r="J1" s="13"/>
      <c r="K1" s="1"/>
      <c r="M1" s="4"/>
      <c r="N1" s="4"/>
      <c r="O1" s="1"/>
      <c r="P1" s="1"/>
      <c r="Q1" s="1"/>
      <c r="S1" s="1"/>
      <c r="T1" s="1"/>
      <c r="U1" s="1"/>
      <c r="V1" s="1"/>
      <c r="W1" s="1"/>
      <c r="X1" s="1"/>
      <c r="Y1" s="1"/>
      <c r="Z1" s="1"/>
    </row>
    <row r="2" spans="1:26" s="2" customFormat="1">
      <c r="A2" s="84" t="s">
        <v>135</v>
      </c>
      <c r="B2" s="85"/>
      <c r="C2" s="85"/>
      <c r="D2" s="85"/>
      <c r="E2" s="86" t="s">
        <v>136</v>
      </c>
      <c r="F2" s="84" t="s">
        <v>3</v>
      </c>
      <c r="G2" s="84"/>
      <c r="H2" s="85" t="s">
        <v>22</v>
      </c>
      <c r="I2" s="84"/>
      <c r="J2" s="84"/>
      <c r="K2" s="1"/>
      <c r="M2" s="4"/>
      <c r="N2" s="4"/>
      <c r="O2" s="1"/>
      <c r="P2" s="1"/>
      <c r="Q2" s="1"/>
      <c r="S2" s="1"/>
      <c r="T2" s="1"/>
      <c r="U2" s="1"/>
      <c r="V2" s="1"/>
      <c r="W2" s="1"/>
      <c r="X2" s="1"/>
      <c r="Y2" s="1"/>
      <c r="Z2" s="1"/>
    </row>
    <row r="3" spans="1:26" s="2" customFormat="1">
      <c r="F3" s="1"/>
      <c r="G3" s="1"/>
      <c r="H3" s="1"/>
      <c r="I3" s="1"/>
      <c r="J3" s="1"/>
      <c r="K3" s="1"/>
      <c r="M3" s="4"/>
      <c r="N3" s="4"/>
      <c r="O3" s="1"/>
      <c r="P3" s="1"/>
      <c r="Q3" s="12" t="s">
        <v>30</v>
      </c>
      <c r="S3" s="1"/>
      <c r="T3" s="1"/>
      <c r="U3" s="1"/>
      <c r="V3" s="1"/>
      <c r="W3" s="1"/>
      <c r="X3" s="1"/>
      <c r="Y3" s="1"/>
      <c r="Z3" s="1"/>
    </row>
    <row r="4" spans="1:26" s="2" customFormat="1">
      <c r="A4" s="1"/>
      <c r="E4" s="3"/>
      <c r="F4" s="1"/>
      <c r="G4" s="1"/>
      <c r="H4" s="1"/>
      <c r="I4" s="1"/>
      <c r="J4" s="1"/>
      <c r="K4" s="1"/>
      <c r="L4" s="5" t="s">
        <v>25</v>
      </c>
      <c r="M4" s="4"/>
      <c r="N4" s="4"/>
      <c r="O4" s="1"/>
      <c r="P4" s="1"/>
      <c r="Q4" s="1"/>
      <c r="S4" s="1"/>
      <c r="T4" s="1"/>
      <c r="U4" s="1"/>
      <c r="W4" s="1"/>
      <c r="X4" s="1"/>
      <c r="Y4" s="1"/>
      <c r="Z4" s="1"/>
    </row>
    <row r="5" spans="1:26" s="2" customFormat="1">
      <c r="A5" s="5" t="s">
        <v>23</v>
      </c>
      <c r="D5" s="3"/>
      <c r="E5" s="1"/>
      <c r="F5" s="1"/>
      <c r="G5" s="1"/>
      <c r="H5" s="1"/>
      <c r="I5" s="1"/>
      <c r="K5" s="1"/>
      <c r="L5" s="1" t="s">
        <v>26</v>
      </c>
      <c r="P5" s="1"/>
      <c r="Q5" s="1"/>
      <c r="S5" s="1"/>
      <c r="T5" s="1"/>
      <c r="U5" s="1"/>
      <c r="W5" s="1"/>
      <c r="X5" s="1"/>
      <c r="Y5" s="1"/>
      <c r="Z5" s="1"/>
    </row>
    <row r="6" spans="1:26" s="2" customFormat="1">
      <c r="A6" s="1" t="s">
        <v>2</v>
      </c>
      <c r="D6" s="3"/>
      <c r="E6" s="1"/>
      <c r="F6" s="1"/>
      <c r="G6" s="1"/>
      <c r="H6" s="1"/>
      <c r="I6" s="1"/>
      <c r="K6" s="1"/>
      <c r="L6" s="1" t="s">
        <v>27</v>
      </c>
      <c r="P6" s="1"/>
      <c r="Q6" s="1"/>
      <c r="S6" s="1"/>
      <c r="T6" s="1"/>
      <c r="U6" s="1"/>
      <c r="W6" s="1"/>
      <c r="X6" s="1"/>
      <c r="Y6" s="1"/>
      <c r="Z6" s="1"/>
    </row>
    <row r="7" spans="1:26" s="2" customFormat="1">
      <c r="A7" s="1" t="s">
        <v>24</v>
      </c>
      <c r="D7" s="3"/>
      <c r="E7" s="1"/>
      <c r="F7" s="1"/>
      <c r="G7" s="1"/>
      <c r="H7" s="1"/>
      <c r="I7" s="1"/>
      <c r="K7" s="1" t="s">
        <v>1</v>
      </c>
      <c r="L7" s="1" t="s">
        <v>28</v>
      </c>
      <c r="P7" s="1"/>
      <c r="Q7" s="1"/>
      <c r="R7" s="1"/>
      <c r="S7" s="1"/>
      <c r="T7" s="1"/>
      <c r="U7" s="1"/>
      <c r="W7" s="1"/>
      <c r="X7" s="1"/>
      <c r="Y7" s="1"/>
      <c r="Z7" s="1"/>
    </row>
    <row r="8" spans="1:26" s="2" customFormat="1">
      <c r="A8" s="1" t="s">
        <v>0</v>
      </c>
      <c r="D8" s="3"/>
      <c r="E8" s="1"/>
      <c r="F8" s="1"/>
      <c r="G8" s="1"/>
      <c r="H8" s="1"/>
      <c r="I8" s="1"/>
      <c r="K8" s="1"/>
      <c r="L8" s="4" t="s">
        <v>29</v>
      </c>
      <c r="P8" s="1"/>
      <c r="Q8" s="1"/>
      <c r="R8" s="1"/>
      <c r="S8" s="1"/>
      <c r="T8" s="1"/>
      <c r="U8" s="1"/>
      <c r="W8" s="1"/>
      <c r="X8" s="1"/>
      <c r="Y8" s="1"/>
      <c r="Z8" s="1"/>
    </row>
    <row r="9" spans="1:26" s="15" customFormat="1">
      <c r="C9" s="16"/>
      <c r="G9" s="17"/>
      <c r="M9" s="18"/>
    </row>
    <row r="10" spans="1:26" s="15" customFormat="1">
      <c r="A10" s="114" t="s">
        <v>34</v>
      </c>
      <c r="B10" s="114"/>
      <c r="C10" s="114"/>
      <c r="D10" s="114"/>
      <c r="E10" s="114"/>
      <c r="F10" s="19" t="s">
        <v>35</v>
      </c>
      <c r="G10" s="20"/>
      <c r="H10" s="21"/>
      <c r="L10" s="22"/>
    </row>
    <row r="11" spans="1:26" s="15" customFormat="1">
      <c r="A11" s="115" t="s">
        <v>36</v>
      </c>
      <c r="B11" s="115"/>
      <c r="C11" s="115"/>
      <c r="D11" s="115"/>
      <c r="E11" s="115"/>
      <c r="F11" s="115"/>
      <c r="G11" s="23"/>
      <c r="H11" s="23"/>
      <c r="I11" s="23"/>
      <c r="J11" s="23"/>
      <c r="K11" s="23"/>
      <c r="L11" s="23"/>
    </row>
    <row r="12" spans="1:26" s="15" customFormat="1" ht="10.5" customHeight="1">
      <c r="C12" s="24"/>
      <c r="D12" s="24"/>
      <c r="E12" s="24"/>
      <c r="F12" s="24"/>
      <c r="G12" s="23"/>
      <c r="H12" s="23"/>
      <c r="I12" s="23"/>
      <c r="J12" s="23"/>
      <c r="K12" s="23"/>
      <c r="L12" s="23"/>
    </row>
    <row r="13" spans="1:26" s="15" customFormat="1">
      <c r="A13" s="15" t="s">
        <v>37</v>
      </c>
      <c r="C13" s="24"/>
      <c r="D13" s="115" t="s">
        <v>137</v>
      </c>
      <c r="E13" s="115"/>
      <c r="F13" s="24"/>
      <c r="G13" s="23"/>
      <c r="H13" s="23"/>
      <c r="I13" s="23"/>
      <c r="J13" s="23"/>
      <c r="K13" s="23"/>
      <c r="L13" s="23"/>
    </row>
    <row r="14" spans="1:26" s="15" customFormat="1">
      <c r="A14" s="2" t="s">
        <v>38</v>
      </c>
      <c r="C14" s="24"/>
      <c r="D14" s="115" t="s">
        <v>25</v>
      </c>
      <c r="E14" s="115"/>
      <c r="F14" s="24"/>
      <c r="G14" s="23"/>
      <c r="H14" s="23"/>
      <c r="I14" s="23"/>
      <c r="J14" s="23"/>
      <c r="K14" s="23"/>
      <c r="L14" s="23"/>
    </row>
    <row r="15" spans="1:26" ht="12.75" customHeight="1" thickBot="1">
      <c r="D15" s="15"/>
      <c r="E15" s="15"/>
      <c r="G15" s="15"/>
      <c r="H15" s="15"/>
      <c r="I15" s="15"/>
      <c r="J15" s="17"/>
      <c r="K15" s="25"/>
      <c r="L15" s="25"/>
    </row>
    <row r="16" spans="1:26">
      <c r="A16" s="116" t="s">
        <v>19</v>
      </c>
      <c r="B16" s="119" t="s">
        <v>18</v>
      </c>
      <c r="C16" s="119" t="s">
        <v>17</v>
      </c>
      <c r="D16" s="119" t="s">
        <v>16</v>
      </c>
      <c r="E16" s="119" t="s">
        <v>15</v>
      </c>
      <c r="F16" s="119" t="s">
        <v>14</v>
      </c>
      <c r="G16" s="26" t="s">
        <v>13</v>
      </c>
      <c r="H16" s="27" t="s">
        <v>13</v>
      </c>
      <c r="I16" s="27" t="s">
        <v>13</v>
      </c>
      <c r="J16" s="27" t="s">
        <v>13</v>
      </c>
      <c r="K16" s="27" t="s">
        <v>13</v>
      </c>
      <c r="L16" s="27" t="s">
        <v>13</v>
      </c>
      <c r="M16" s="27" t="s">
        <v>13</v>
      </c>
      <c r="N16" s="27" t="s">
        <v>13</v>
      </c>
      <c r="O16" s="27" t="s">
        <v>13</v>
      </c>
      <c r="P16" s="27" t="s">
        <v>13</v>
      </c>
      <c r="Q16" s="27" t="s">
        <v>13</v>
      </c>
      <c r="R16" s="27" t="s">
        <v>13</v>
      </c>
      <c r="S16" s="27" t="s">
        <v>13</v>
      </c>
      <c r="T16" s="27" t="s">
        <v>13</v>
      </c>
      <c r="U16" s="27" t="s">
        <v>13</v>
      </c>
      <c r="V16" s="27" t="s">
        <v>13</v>
      </c>
      <c r="W16" s="27" t="s">
        <v>13</v>
      </c>
      <c r="X16" s="28"/>
    </row>
    <row r="17" spans="1:24">
      <c r="A17" s="117"/>
      <c r="B17" s="120"/>
      <c r="C17" s="120"/>
      <c r="D17" s="120"/>
      <c r="E17" s="120"/>
      <c r="F17" s="120"/>
      <c r="G17" s="29" t="s">
        <v>20</v>
      </c>
      <c r="H17" s="30">
        <f t="shared" ref="H17:W17" si="0">G17+2</f>
        <v>3</v>
      </c>
      <c r="I17" s="30">
        <f t="shared" si="0"/>
        <v>5</v>
      </c>
      <c r="J17" s="30">
        <f t="shared" si="0"/>
        <v>7</v>
      </c>
      <c r="K17" s="30">
        <f t="shared" si="0"/>
        <v>9</v>
      </c>
      <c r="L17" s="30">
        <f t="shared" si="0"/>
        <v>11</v>
      </c>
      <c r="M17" s="30">
        <f t="shared" si="0"/>
        <v>13</v>
      </c>
      <c r="N17" s="30">
        <f t="shared" si="0"/>
        <v>15</v>
      </c>
      <c r="O17" s="30">
        <f t="shared" si="0"/>
        <v>17</v>
      </c>
      <c r="P17" s="30">
        <f t="shared" si="0"/>
        <v>19</v>
      </c>
      <c r="Q17" s="30">
        <f t="shared" si="0"/>
        <v>21</v>
      </c>
      <c r="R17" s="30">
        <f t="shared" si="0"/>
        <v>23</v>
      </c>
      <c r="S17" s="30">
        <f t="shared" si="0"/>
        <v>25</v>
      </c>
      <c r="T17" s="30">
        <f t="shared" si="0"/>
        <v>27</v>
      </c>
      <c r="U17" s="30">
        <f t="shared" si="0"/>
        <v>29</v>
      </c>
      <c r="V17" s="30">
        <f t="shared" si="0"/>
        <v>31</v>
      </c>
      <c r="W17" s="30">
        <f t="shared" si="0"/>
        <v>33</v>
      </c>
      <c r="X17" s="28"/>
    </row>
    <row r="18" spans="1:24" ht="15" customHeight="1" thickBot="1">
      <c r="A18" s="118"/>
      <c r="B18" s="121"/>
      <c r="C18" s="121"/>
      <c r="D18" s="121"/>
      <c r="E18" s="121"/>
      <c r="F18" s="121"/>
      <c r="G18" s="31" t="s">
        <v>39</v>
      </c>
      <c r="H18" s="32" t="s">
        <v>40</v>
      </c>
      <c r="I18" s="32" t="s">
        <v>39</v>
      </c>
      <c r="J18" s="32" t="s">
        <v>40</v>
      </c>
      <c r="K18" s="32" t="s">
        <v>39</v>
      </c>
      <c r="L18" s="32" t="s">
        <v>40</v>
      </c>
      <c r="M18" s="32" t="s">
        <v>39</v>
      </c>
      <c r="N18" s="32" t="s">
        <v>40</v>
      </c>
      <c r="O18" s="32" t="s">
        <v>39</v>
      </c>
      <c r="P18" s="32" t="s">
        <v>40</v>
      </c>
      <c r="Q18" s="32" t="s">
        <v>39</v>
      </c>
      <c r="R18" s="32" t="s">
        <v>40</v>
      </c>
      <c r="S18" s="32" t="s">
        <v>39</v>
      </c>
      <c r="T18" s="32" t="s">
        <v>40</v>
      </c>
      <c r="U18" s="32" t="s">
        <v>39</v>
      </c>
      <c r="V18" s="32" t="s">
        <v>40</v>
      </c>
      <c r="W18" s="32" t="s">
        <v>39</v>
      </c>
      <c r="X18" s="28"/>
    </row>
    <row r="19" spans="1:24">
      <c r="A19" s="33">
        <f t="shared" ref="A19:A48" ca="1" si="1">IF(B19&lt;&gt;"",OFFSET(A19,-1,0)+1,"")</f>
        <v>1</v>
      </c>
      <c r="B19" s="34" t="s">
        <v>41</v>
      </c>
      <c r="C19" s="35">
        <v>6.8000003695487976E-2</v>
      </c>
      <c r="D19" s="35">
        <v>1.3510000258684158</v>
      </c>
      <c r="E19" s="36" t="s">
        <v>42</v>
      </c>
      <c r="F19" s="37">
        <v>2.0833333333333333E-3</v>
      </c>
      <c r="G19" s="38">
        <v>0.30256046627082012</v>
      </c>
      <c r="H19" s="39">
        <v>0.33381046627082012</v>
      </c>
      <c r="I19" s="39">
        <v>0.37547713293748669</v>
      </c>
      <c r="J19" s="39">
        <v>0.41714379960415338</v>
      </c>
      <c r="K19" s="39">
        <v>0.45881046627082001</v>
      </c>
      <c r="L19" s="39">
        <v>0.50047713293748675</v>
      </c>
      <c r="M19" s="39">
        <v>0.54214379960415338</v>
      </c>
      <c r="N19" s="39">
        <v>0.58381046627082001</v>
      </c>
      <c r="O19" s="39">
        <v>0.62547713293748675</v>
      </c>
      <c r="P19" s="39">
        <v>0.66714379960415338</v>
      </c>
      <c r="Q19" s="39">
        <v>0.70880977182637561</v>
      </c>
      <c r="R19" s="39">
        <v>0.75047643849304224</v>
      </c>
      <c r="S19" s="39">
        <v>0.79214310515970898</v>
      </c>
      <c r="T19" s="39">
        <v>0.8338097718263755</v>
      </c>
      <c r="U19" s="39">
        <v>0.87547643849304235</v>
      </c>
      <c r="V19" s="39">
        <v>0.91714310515970887</v>
      </c>
      <c r="W19" s="39">
        <v>0.95880977182637572</v>
      </c>
      <c r="X19" s="126" t="s">
        <v>139</v>
      </c>
    </row>
    <row r="20" spans="1:24">
      <c r="A20" s="40">
        <f t="shared" ca="1" si="1"/>
        <v>2</v>
      </c>
      <c r="B20" s="34" t="s">
        <v>43</v>
      </c>
      <c r="C20" s="41">
        <v>1.4190000295639038</v>
      </c>
      <c r="D20" s="35">
        <v>0.65499985218048096</v>
      </c>
      <c r="E20" s="42" t="s">
        <v>44</v>
      </c>
      <c r="F20" s="43">
        <v>6.9444444444444447E-4</v>
      </c>
      <c r="G20" s="44">
        <v>0.30431653487597005</v>
      </c>
      <c r="H20" s="45">
        <v>0.3355665348759701</v>
      </c>
      <c r="I20" s="45">
        <v>0.37723320154263668</v>
      </c>
      <c r="J20" s="45">
        <v>0.41889986820930336</v>
      </c>
      <c r="K20" s="45">
        <v>0.46056653487596994</v>
      </c>
      <c r="L20" s="45">
        <v>0.50223320154263662</v>
      </c>
      <c r="M20" s="45">
        <v>0.54389986820930336</v>
      </c>
      <c r="N20" s="45">
        <v>0.58556653487596999</v>
      </c>
      <c r="O20" s="45">
        <v>0.62723320154263662</v>
      </c>
      <c r="P20" s="45">
        <v>0.66924985452293995</v>
      </c>
      <c r="Q20" s="45">
        <v>0.71091652118960669</v>
      </c>
      <c r="R20" s="45">
        <v>0.75258318785627309</v>
      </c>
      <c r="S20" s="45">
        <v>0.79390264598708105</v>
      </c>
      <c r="T20" s="45">
        <v>0.83556931265374779</v>
      </c>
      <c r="U20" s="45">
        <v>0.87723597932041442</v>
      </c>
      <c r="V20" s="45">
        <v>0.91890265967140494</v>
      </c>
      <c r="W20" s="45">
        <v>0.96056932633807179</v>
      </c>
      <c r="X20" s="126"/>
    </row>
    <row r="21" spans="1:24">
      <c r="A21" s="40">
        <f t="shared" ca="1" si="1"/>
        <v>3</v>
      </c>
      <c r="B21" s="34" t="s">
        <v>45</v>
      </c>
      <c r="C21" s="41">
        <v>2.0739998817443848</v>
      </c>
      <c r="D21" s="35">
        <v>0.78400015830993652</v>
      </c>
      <c r="E21" s="42" t="s">
        <v>46</v>
      </c>
      <c r="F21" s="42" t="s">
        <v>31</v>
      </c>
      <c r="G21" s="44">
        <v>0.30506041666666667</v>
      </c>
      <c r="H21" s="45">
        <v>0.33631041666666667</v>
      </c>
      <c r="I21" s="45">
        <v>0.3779770833333333</v>
      </c>
      <c r="J21" s="45">
        <v>0.41964374999999993</v>
      </c>
      <c r="K21" s="45">
        <v>0.46131041666666661</v>
      </c>
      <c r="L21" s="45">
        <v>0.50297708333333324</v>
      </c>
      <c r="M21" s="45">
        <v>0.54464374999999998</v>
      </c>
      <c r="N21" s="45">
        <v>0.58631041666666661</v>
      </c>
      <c r="O21" s="45">
        <v>0.62797708333333324</v>
      </c>
      <c r="P21" s="45">
        <v>0.66999305555555555</v>
      </c>
      <c r="Q21" s="45">
        <v>0.71165972222222218</v>
      </c>
      <c r="R21" s="45">
        <v>0.75332638888888881</v>
      </c>
      <c r="S21" s="45">
        <v>0.79464583333333327</v>
      </c>
      <c r="T21" s="45">
        <v>0.83631250000000001</v>
      </c>
      <c r="U21" s="45">
        <v>0.87797916666666664</v>
      </c>
      <c r="V21" s="45">
        <v>0.91957638888888893</v>
      </c>
      <c r="W21" s="45">
        <v>0.96124305555555556</v>
      </c>
      <c r="X21" s="126"/>
    </row>
    <row r="22" spans="1:24">
      <c r="A22" s="40">
        <f t="shared" ca="1" si="1"/>
        <v>4</v>
      </c>
      <c r="B22" s="34" t="s">
        <v>47</v>
      </c>
      <c r="C22" s="41">
        <v>2.8580000400543213</v>
      </c>
      <c r="D22" s="35">
        <v>0.7349998950958252</v>
      </c>
      <c r="E22" s="42" t="s">
        <v>48</v>
      </c>
      <c r="F22" s="43">
        <v>6.9444444444444447E-4</v>
      </c>
      <c r="G22" s="44">
        <v>0.30588766976282095</v>
      </c>
      <c r="H22" s="45">
        <v>0.33713766976282089</v>
      </c>
      <c r="I22" s="45">
        <v>0.37880433642948746</v>
      </c>
      <c r="J22" s="45">
        <v>0.42047100309615421</v>
      </c>
      <c r="K22" s="45">
        <v>0.46213766976282089</v>
      </c>
      <c r="L22" s="45">
        <v>0.50380433642948752</v>
      </c>
      <c r="M22" s="45">
        <v>0.54547100309615426</v>
      </c>
      <c r="N22" s="45">
        <v>0.58713766976282078</v>
      </c>
      <c r="O22" s="45">
        <v>0.62880433642948752</v>
      </c>
      <c r="P22" s="45">
        <v>0.67113821625271697</v>
      </c>
      <c r="Q22" s="45">
        <v>0.7128048829193836</v>
      </c>
      <c r="R22" s="45">
        <v>0.75447154958605023</v>
      </c>
      <c r="S22" s="45">
        <v>0.79547314937922664</v>
      </c>
      <c r="T22" s="45">
        <v>0.83713981604589327</v>
      </c>
      <c r="U22" s="45">
        <v>0.87880648271256001</v>
      </c>
      <c r="V22" s="45">
        <v>0.9201493788614884</v>
      </c>
      <c r="W22" s="45">
        <v>0.96181604552815492</v>
      </c>
      <c r="X22" s="126"/>
    </row>
    <row r="23" spans="1:24">
      <c r="A23" s="40">
        <f t="shared" ca="1" si="1"/>
        <v>5</v>
      </c>
      <c r="B23" s="34" t="s">
        <v>49</v>
      </c>
      <c r="C23" s="41">
        <v>3.5929999351501465</v>
      </c>
      <c r="D23" s="35">
        <v>1.4040002822875977</v>
      </c>
      <c r="E23" s="42" t="s">
        <v>50</v>
      </c>
      <c r="F23" s="42" t="s">
        <v>31</v>
      </c>
      <c r="G23" s="44">
        <v>0.30660277777777778</v>
      </c>
      <c r="H23" s="45">
        <v>0.33785277777777778</v>
      </c>
      <c r="I23" s="45">
        <v>0.37951944444444441</v>
      </c>
      <c r="J23" s="45">
        <v>0.42118611111111104</v>
      </c>
      <c r="K23" s="45">
        <v>0.46285277777777772</v>
      </c>
      <c r="L23" s="45">
        <v>0.50451944444444441</v>
      </c>
      <c r="M23" s="45">
        <v>0.54618611111111104</v>
      </c>
      <c r="N23" s="45">
        <v>0.58785277777777778</v>
      </c>
      <c r="O23" s="45">
        <v>0.62951944444444441</v>
      </c>
      <c r="P23" s="45">
        <v>0.67188611111111107</v>
      </c>
      <c r="Q23" s="45">
        <v>0.7135555555555555</v>
      </c>
      <c r="R23" s="45">
        <v>0.75522222222222224</v>
      </c>
      <c r="S23" s="45">
        <v>0.79618750000000005</v>
      </c>
      <c r="T23" s="45">
        <v>0.83785416666666668</v>
      </c>
      <c r="U23" s="45">
        <v>0.87952083333333331</v>
      </c>
      <c r="V23" s="45">
        <v>0.92084027777777777</v>
      </c>
      <c r="W23" s="45">
        <v>0.9625069444444444</v>
      </c>
      <c r="X23" s="126"/>
    </row>
    <row r="24" spans="1:24">
      <c r="A24" s="40">
        <f t="shared" ca="1" si="1"/>
        <v>6</v>
      </c>
      <c r="B24" s="34" t="s">
        <v>51</v>
      </c>
      <c r="C24" s="41">
        <v>4.9970002174377441</v>
      </c>
      <c r="D24" s="35">
        <v>0.77499961853027344</v>
      </c>
      <c r="E24" s="42" t="s">
        <v>52</v>
      </c>
      <c r="F24" s="43">
        <v>6.9444444444444447E-4</v>
      </c>
      <c r="G24" s="44">
        <v>0.30786901358762481</v>
      </c>
      <c r="H24" s="45">
        <v>0.33911901358762481</v>
      </c>
      <c r="I24" s="45">
        <v>0.38078568025429144</v>
      </c>
      <c r="J24" s="45">
        <v>0.42245234692095807</v>
      </c>
      <c r="K24" s="45">
        <v>0.46411901358762475</v>
      </c>
      <c r="L24" s="45">
        <v>0.50578568025429138</v>
      </c>
      <c r="M24" s="45">
        <v>0.54745234692095812</v>
      </c>
      <c r="N24" s="45">
        <v>0.58911901358762475</v>
      </c>
      <c r="O24" s="45">
        <v>0.63078568025429138</v>
      </c>
      <c r="P24" s="45">
        <v>0.67315224165858367</v>
      </c>
      <c r="Q24" s="45">
        <v>0.71481960276969481</v>
      </c>
      <c r="R24" s="45">
        <v>0.75648626943636144</v>
      </c>
      <c r="S24" s="45">
        <v>0.79745165247651362</v>
      </c>
      <c r="T24" s="45">
        <v>0.83911831914318025</v>
      </c>
      <c r="U24" s="45">
        <v>0.88078498580984688</v>
      </c>
      <c r="V24" s="45">
        <v>0.92210457065990681</v>
      </c>
      <c r="W24" s="45">
        <v>0.96377123732657333</v>
      </c>
      <c r="X24" s="126"/>
    </row>
    <row r="25" spans="1:24">
      <c r="A25" s="40">
        <f t="shared" ca="1" si="1"/>
        <v>7</v>
      </c>
      <c r="B25" s="34" t="s">
        <v>53</v>
      </c>
      <c r="C25" s="41">
        <v>5.7719998359680176</v>
      </c>
      <c r="D25" s="35">
        <v>2.0180001258850098</v>
      </c>
      <c r="E25" s="42" t="s">
        <v>54</v>
      </c>
      <c r="F25" s="42" t="s">
        <v>33</v>
      </c>
      <c r="G25" s="44">
        <v>0.30854102889181156</v>
      </c>
      <c r="H25" s="45">
        <v>0.33979102889181156</v>
      </c>
      <c r="I25" s="45">
        <v>0.38145769555847819</v>
      </c>
      <c r="J25" s="45">
        <v>0.42312436222514488</v>
      </c>
      <c r="K25" s="45">
        <v>0.46479102889181151</v>
      </c>
      <c r="L25" s="45">
        <v>0.50645769555847819</v>
      </c>
      <c r="M25" s="45">
        <v>0.54812436222514482</v>
      </c>
      <c r="N25" s="45">
        <v>0.58979102889181156</v>
      </c>
      <c r="O25" s="45">
        <v>0.63145769555847819</v>
      </c>
      <c r="P25" s="45">
        <v>0.67382427640160503</v>
      </c>
      <c r="Q25" s="45">
        <v>0.71549163751271627</v>
      </c>
      <c r="R25" s="45">
        <v>0.75715830417938279</v>
      </c>
      <c r="S25" s="45">
        <v>0.79812367852463084</v>
      </c>
      <c r="T25" s="45">
        <v>0.83979034519129747</v>
      </c>
      <c r="U25" s="45">
        <v>0.8814570118579641</v>
      </c>
      <c r="V25" s="45">
        <v>0.92277658505050852</v>
      </c>
      <c r="W25" s="45">
        <v>0.96444325171717527</v>
      </c>
      <c r="X25" s="126"/>
    </row>
    <row r="26" spans="1:24">
      <c r="A26" s="40">
        <f t="shared" ca="1" si="1"/>
        <v>8</v>
      </c>
      <c r="B26" s="34" t="s">
        <v>55</v>
      </c>
      <c r="C26" s="41">
        <v>7.7899999618530273</v>
      </c>
      <c r="D26" s="35">
        <v>1.1739997863769531</v>
      </c>
      <c r="E26" s="42" t="s">
        <v>56</v>
      </c>
      <c r="F26" s="42" t="s">
        <v>31</v>
      </c>
      <c r="G26" s="44">
        <v>0.31036334156690792</v>
      </c>
      <c r="H26" s="45">
        <v>0.34161334156690792</v>
      </c>
      <c r="I26" s="45">
        <v>0.3832800082335745</v>
      </c>
      <c r="J26" s="45">
        <v>0.42494667490024118</v>
      </c>
      <c r="K26" s="45">
        <v>0.46661334156690792</v>
      </c>
      <c r="L26" s="45">
        <v>0.50828000823357455</v>
      </c>
      <c r="M26" s="45">
        <v>0.54994667490024118</v>
      </c>
      <c r="N26" s="45">
        <v>0.59161334156690781</v>
      </c>
      <c r="O26" s="45">
        <v>0.63328000823357455</v>
      </c>
      <c r="P26" s="45">
        <v>0.6756452749203844</v>
      </c>
      <c r="Q26" s="45">
        <v>0.71731402492038443</v>
      </c>
      <c r="R26" s="45">
        <v>0.75898069158705117</v>
      </c>
      <c r="S26" s="45">
        <v>0.79994598045579679</v>
      </c>
      <c r="T26" s="45">
        <v>0.84161264712246342</v>
      </c>
      <c r="U26" s="45">
        <v>0.88327931378913005</v>
      </c>
      <c r="V26" s="45">
        <v>0.92458437001656313</v>
      </c>
      <c r="W26" s="45">
        <v>0.96625103668322965</v>
      </c>
      <c r="X26" s="126"/>
    </row>
    <row r="27" spans="1:24">
      <c r="A27" s="40">
        <f t="shared" ca="1" si="1"/>
        <v>9</v>
      </c>
      <c r="B27" s="34" t="s">
        <v>57</v>
      </c>
      <c r="C27" s="41">
        <v>8.9639997482299805</v>
      </c>
      <c r="D27" s="35">
        <v>0.6529998779296875</v>
      </c>
      <c r="E27" s="42" t="s">
        <v>58</v>
      </c>
      <c r="F27" s="43">
        <v>6.9444444444444447E-4</v>
      </c>
      <c r="G27" s="44">
        <v>0.31160041336360556</v>
      </c>
      <c r="H27" s="45">
        <v>0.34285041336360561</v>
      </c>
      <c r="I27" s="45">
        <v>0.38451708003027224</v>
      </c>
      <c r="J27" s="45">
        <v>0.42618374669693887</v>
      </c>
      <c r="K27" s="45">
        <v>0.4678504133636055</v>
      </c>
      <c r="L27" s="45">
        <v>0.50951708003027218</v>
      </c>
      <c r="M27" s="45">
        <v>0.55118374669693881</v>
      </c>
      <c r="N27" s="45">
        <v>0.59285041336360544</v>
      </c>
      <c r="O27" s="45">
        <v>0.63451708003027207</v>
      </c>
      <c r="P27" s="45">
        <v>0.67688202913668793</v>
      </c>
      <c r="Q27" s="45">
        <v>0.71855077913668786</v>
      </c>
      <c r="R27" s="45">
        <v>0.76021744580335449</v>
      </c>
      <c r="S27" s="45">
        <v>0.80118305225249442</v>
      </c>
      <c r="T27" s="45">
        <v>0.84284971891916094</v>
      </c>
      <c r="U27" s="45">
        <v>0.88451638558582779</v>
      </c>
      <c r="V27" s="45">
        <v>0.92540944750444321</v>
      </c>
      <c r="W27" s="45">
        <v>0.96707611417110984</v>
      </c>
      <c r="X27" s="126"/>
    </row>
    <row r="28" spans="1:24">
      <c r="A28" s="40">
        <f t="shared" ca="1" si="1"/>
        <v>10</v>
      </c>
      <c r="B28" s="34" t="s">
        <v>59</v>
      </c>
      <c r="C28" s="41">
        <v>9.616999626159668</v>
      </c>
      <c r="D28" s="35">
        <v>1.2220001220703125</v>
      </c>
      <c r="E28" s="42" t="s">
        <v>60</v>
      </c>
      <c r="F28" s="42" t="s">
        <v>31</v>
      </c>
      <c r="G28" s="44">
        <v>0.31228146296433662</v>
      </c>
      <c r="H28" s="45">
        <v>0.34353146296433662</v>
      </c>
      <c r="I28" s="45">
        <v>0.38519812963100325</v>
      </c>
      <c r="J28" s="45">
        <v>0.42686479629766994</v>
      </c>
      <c r="K28" s="45">
        <v>0.46853146296433656</v>
      </c>
      <c r="L28" s="45">
        <v>0.51019812963100319</v>
      </c>
      <c r="M28" s="45">
        <v>0.55186479629766994</v>
      </c>
      <c r="N28" s="45">
        <v>0.59353146296433656</v>
      </c>
      <c r="O28" s="45">
        <v>0.63519812963100319</v>
      </c>
      <c r="P28" s="45">
        <v>0.67756337361191299</v>
      </c>
      <c r="Q28" s="45">
        <v>0.71922795694524633</v>
      </c>
      <c r="R28" s="45">
        <v>0.76089462361191296</v>
      </c>
      <c r="S28" s="45">
        <v>0.80186687963100334</v>
      </c>
      <c r="T28" s="45">
        <v>0.84353354629766997</v>
      </c>
      <c r="U28" s="45">
        <v>0.88520021296433671</v>
      </c>
      <c r="V28" s="45">
        <v>0.92588774675616847</v>
      </c>
      <c r="W28" s="45">
        <v>0.9675544134228351</v>
      </c>
      <c r="X28" s="126"/>
    </row>
    <row r="29" spans="1:24">
      <c r="A29" s="40">
        <f t="shared" ca="1" si="1"/>
        <v>11</v>
      </c>
      <c r="B29" s="34" t="s">
        <v>61</v>
      </c>
      <c r="C29" s="41">
        <v>10.83899974822998</v>
      </c>
      <c r="D29" s="35">
        <v>0.78800010681152344</v>
      </c>
      <c r="E29" s="42" t="s">
        <v>62</v>
      </c>
      <c r="F29" s="43">
        <v>6.9444444444444447E-4</v>
      </c>
      <c r="G29" s="44">
        <v>0.3134055555555556</v>
      </c>
      <c r="H29" s="45">
        <v>0.3446555555555556</v>
      </c>
      <c r="I29" s="45">
        <v>0.38632222222222218</v>
      </c>
      <c r="J29" s="45">
        <v>0.42798888888888886</v>
      </c>
      <c r="K29" s="45">
        <v>0.46965555555555555</v>
      </c>
      <c r="L29" s="45">
        <v>0.51132222222222223</v>
      </c>
      <c r="M29" s="45">
        <v>0.55298888888888886</v>
      </c>
      <c r="N29" s="45">
        <v>0.59465555555555549</v>
      </c>
      <c r="O29" s="45">
        <v>0.63632222222222223</v>
      </c>
      <c r="P29" s="45">
        <v>0.6786875</v>
      </c>
      <c r="Q29" s="45">
        <v>0.72035416666666663</v>
      </c>
      <c r="R29" s="45">
        <v>0.76202083333333326</v>
      </c>
      <c r="S29" s="45">
        <v>0.80298611111111107</v>
      </c>
      <c r="T29" s="45">
        <v>0.8446527777777777</v>
      </c>
      <c r="U29" s="45">
        <v>0.88631944444444444</v>
      </c>
      <c r="V29" s="45">
        <v>0.9270138888888888</v>
      </c>
      <c r="W29" s="45">
        <v>0.96868055555555543</v>
      </c>
      <c r="X29" s="126"/>
    </row>
    <row r="30" spans="1:24">
      <c r="A30" s="40">
        <f t="shared" ca="1" si="1"/>
        <v>12</v>
      </c>
      <c r="B30" s="34" t="s">
        <v>63</v>
      </c>
      <c r="C30" s="41">
        <v>11.626999855041504</v>
      </c>
      <c r="D30" s="35">
        <v>0.74300003051757813</v>
      </c>
      <c r="E30" s="42" t="s">
        <v>64</v>
      </c>
      <c r="F30" s="43">
        <v>6.9444444444444447E-4</v>
      </c>
      <c r="G30" s="44">
        <v>0.3141297499283367</v>
      </c>
      <c r="H30" s="45">
        <v>0.34537974992833664</v>
      </c>
      <c r="I30" s="45">
        <v>0.38704641659500327</v>
      </c>
      <c r="J30" s="45">
        <v>0.4287130832616699</v>
      </c>
      <c r="K30" s="45">
        <v>0.47037974992833659</v>
      </c>
      <c r="L30" s="45">
        <v>0.51204641659500327</v>
      </c>
      <c r="M30" s="45">
        <v>0.5537130832616699</v>
      </c>
      <c r="N30" s="45">
        <v>0.59537974992833653</v>
      </c>
      <c r="O30" s="45">
        <v>0.63704641659500327</v>
      </c>
      <c r="P30" s="45">
        <v>0.67941150654779281</v>
      </c>
      <c r="Q30" s="45">
        <v>0.72107817321445933</v>
      </c>
      <c r="R30" s="45">
        <v>0.76274483988112618</v>
      </c>
      <c r="S30" s="45">
        <v>0.80371032258109509</v>
      </c>
      <c r="T30" s="45">
        <v>0.84537698924776195</v>
      </c>
      <c r="U30" s="45">
        <v>0.88704365591442835</v>
      </c>
      <c r="V30" s="45">
        <v>0.92765213269079061</v>
      </c>
      <c r="W30" s="45">
        <v>0.96931879935745735</v>
      </c>
      <c r="X30" s="126"/>
    </row>
    <row r="31" spans="1:24">
      <c r="A31" s="40">
        <f t="shared" ca="1" si="1"/>
        <v>13</v>
      </c>
      <c r="B31" s="34" t="s">
        <v>65</v>
      </c>
      <c r="C31" s="41">
        <v>12.369999885559082</v>
      </c>
      <c r="D31" s="35">
        <v>0.78200054168701172</v>
      </c>
      <c r="E31" s="42" t="s">
        <v>66</v>
      </c>
      <c r="F31" s="43">
        <v>6.9444444444444447E-4</v>
      </c>
      <c r="G31" s="44">
        <v>0.31481258803488493</v>
      </c>
      <c r="H31" s="45">
        <v>0.34606258803488488</v>
      </c>
      <c r="I31" s="45">
        <v>0.38772925470155151</v>
      </c>
      <c r="J31" s="45">
        <v>0.42939592136821819</v>
      </c>
      <c r="K31" s="45">
        <v>0.47106258803488488</v>
      </c>
      <c r="L31" s="45">
        <v>0.51272925470155151</v>
      </c>
      <c r="M31" s="45">
        <v>0.55439592136821814</v>
      </c>
      <c r="N31" s="45">
        <v>0.59606258803488488</v>
      </c>
      <c r="O31" s="45">
        <v>0.63772925470155151</v>
      </c>
      <c r="P31" s="45">
        <v>0.6800941675553962</v>
      </c>
      <c r="Q31" s="45">
        <v>0.72176083422206272</v>
      </c>
      <c r="R31" s="45">
        <v>0.76342750088872946</v>
      </c>
      <c r="S31" s="45">
        <v>0.80439317680848377</v>
      </c>
      <c r="T31" s="45">
        <v>0.84605984347515029</v>
      </c>
      <c r="U31" s="45">
        <v>0.88772651014181714</v>
      </c>
      <c r="V31" s="45">
        <v>0.92825392856989031</v>
      </c>
      <c r="W31" s="45">
        <v>0.96992059523655683</v>
      </c>
      <c r="X31" s="126"/>
    </row>
    <row r="32" spans="1:24">
      <c r="A32" s="40">
        <f t="shared" ca="1" si="1"/>
        <v>14</v>
      </c>
      <c r="B32" s="34" t="s">
        <v>67</v>
      </c>
      <c r="C32" s="41">
        <v>13.152000427246094</v>
      </c>
      <c r="D32" s="35">
        <v>1.7179994583129883</v>
      </c>
      <c r="E32" s="42" t="s">
        <v>68</v>
      </c>
      <c r="F32" s="43">
        <v>1.3888888888888889E-3</v>
      </c>
      <c r="G32" s="44">
        <v>0.31553126825344252</v>
      </c>
      <c r="H32" s="45">
        <v>0.34678126825344252</v>
      </c>
      <c r="I32" s="45">
        <v>0.38844793492010915</v>
      </c>
      <c r="J32" s="45">
        <v>0.43011460158677578</v>
      </c>
      <c r="K32" s="45">
        <v>0.47178126825344247</v>
      </c>
      <c r="L32" s="45">
        <v>0.51344793492010909</v>
      </c>
      <c r="M32" s="45">
        <v>0.55511460158677584</v>
      </c>
      <c r="N32" s="45">
        <v>0.59678126825344247</v>
      </c>
      <c r="O32" s="45">
        <v>0.63844793492010909</v>
      </c>
      <c r="P32" s="45">
        <v>0.68081266137910079</v>
      </c>
      <c r="Q32" s="45">
        <v>0.72247932804576753</v>
      </c>
      <c r="R32" s="45">
        <v>0.76414599471243416</v>
      </c>
      <c r="S32" s="45">
        <v>0.80511187399406303</v>
      </c>
      <c r="T32" s="45">
        <v>0.84677854066072955</v>
      </c>
      <c r="U32" s="45">
        <v>0.8884452073273964</v>
      </c>
      <c r="V32" s="45">
        <v>0.9288873126616255</v>
      </c>
      <c r="W32" s="45">
        <v>0.97055397932829224</v>
      </c>
      <c r="X32" s="126"/>
    </row>
    <row r="33" spans="1:24">
      <c r="A33" s="40">
        <f t="shared" ca="1" si="1"/>
        <v>15</v>
      </c>
      <c r="B33" s="34" t="s">
        <v>69</v>
      </c>
      <c r="C33" s="41">
        <v>14.869999885559082</v>
      </c>
      <c r="D33" s="35">
        <v>1.6799993515014648</v>
      </c>
      <c r="E33" s="42" t="s">
        <v>70</v>
      </c>
      <c r="F33" s="43">
        <v>1.3888888888888889E-3</v>
      </c>
      <c r="G33" s="44">
        <v>0.31706674491551673</v>
      </c>
      <c r="H33" s="45">
        <v>0.34831674491551667</v>
      </c>
      <c r="I33" s="45">
        <v>0.3899834115821833</v>
      </c>
      <c r="J33" s="45">
        <v>0.43165007824885004</v>
      </c>
      <c r="K33" s="45">
        <v>0.47331674491551673</v>
      </c>
      <c r="L33" s="45">
        <v>0.5149834115821833</v>
      </c>
      <c r="M33" s="45">
        <v>0.55665007824884993</v>
      </c>
      <c r="N33" s="45">
        <v>0.59831674491551667</v>
      </c>
      <c r="O33" s="45">
        <v>0.6399834115821833</v>
      </c>
      <c r="P33" s="45">
        <v>0.68234729687553652</v>
      </c>
      <c r="Q33" s="45">
        <v>0.72401396354220338</v>
      </c>
      <c r="R33" s="45">
        <v>0.76568063020886978</v>
      </c>
      <c r="S33" s="45">
        <v>0.80665285630361316</v>
      </c>
      <c r="T33" s="45">
        <v>0.8483195229702799</v>
      </c>
      <c r="U33" s="45">
        <v>0.88998618963694642</v>
      </c>
      <c r="V33" s="45">
        <v>0.93031952877906154</v>
      </c>
      <c r="W33" s="45">
        <v>0.97198619544572828</v>
      </c>
      <c r="X33" s="126"/>
    </row>
    <row r="34" spans="1:24">
      <c r="A34" s="40">
        <f t="shared" ca="1" si="1"/>
        <v>16</v>
      </c>
      <c r="B34" s="34" t="s">
        <v>71</v>
      </c>
      <c r="C34" s="41">
        <v>16.549999237060547</v>
      </c>
      <c r="D34" s="35">
        <v>2.1260013580322266</v>
      </c>
      <c r="E34" s="42" t="s">
        <v>72</v>
      </c>
      <c r="F34" s="43">
        <v>1.3888888888888889E-3</v>
      </c>
      <c r="G34" s="44">
        <v>0.31837034449948631</v>
      </c>
      <c r="H34" s="45">
        <v>0.34962034449948631</v>
      </c>
      <c r="I34" s="45">
        <v>0.39128701116615294</v>
      </c>
      <c r="J34" s="45">
        <v>0.43295367783281968</v>
      </c>
      <c r="K34" s="45">
        <v>0.47462034449948631</v>
      </c>
      <c r="L34" s="45">
        <v>0.51628701116615305</v>
      </c>
      <c r="M34" s="45">
        <v>0.55795367783281957</v>
      </c>
      <c r="N34" s="45">
        <v>0.59962034449948631</v>
      </c>
      <c r="O34" s="45">
        <v>0.64128701116615294</v>
      </c>
      <c r="P34" s="45">
        <v>0.68365056087616582</v>
      </c>
      <c r="Q34" s="45">
        <v>0.72531722754283245</v>
      </c>
      <c r="R34" s="45">
        <v>0.7669838942094992</v>
      </c>
      <c r="S34" s="45">
        <v>0.80795648173956436</v>
      </c>
      <c r="T34" s="45">
        <v>0.84962314840623099</v>
      </c>
      <c r="U34" s="45">
        <v>0.89128981507289762</v>
      </c>
      <c r="V34" s="45">
        <v>0.93162369636799558</v>
      </c>
      <c r="W34" s="45">
        <v>0.97329036303466221</v>
      </c>
      <c r="X34" s="126"/>
    </row>
    <row r="35" spans="1:24">
      <c r="A35" s="40">
        <f t="shared" ca="1" si="1"/>
        <v>17</v>
      </c>
      <c r="B35" s="34" t="s">
        <v>73</v>
      </c>
      <c r="C35" s="41">
        <v>18.676000595092773</v>
      </c>
      <c r="D35" s="35">
        <v>0.86199951171875</v>
      </c>
      <c r="E35" s="42" t="s">
        <v>74</v>
      </c>
      <c r="F35" s="43">
        <v>6.9444444444444447E-4</v>
      </c>
      <c r="G35" s="44">
        <v>0.3200200186716507</v>
      </c>
      <c r="H35" s="45">
        <v>0.35127001867165075</v>
      </c>
      <c r="I35" s="45">
        <v>0.39293668533831738</v>
      </c>
      <c r="J35" s="45">
        <v>0.43460335200498401</v>
      </c>
      <c r="K35" s="45">
        <v>0.4762700186716507</v>
      </c>
      <c r="L35" s="45">
        <v>0.51793668533831727</v>
      </c>
      <c r="M35" s="45">
        <v>0.5596033520049839</v>
      </c>
      <c r="N35" s="45">
        <v>0.60127001867165064</v>
      </c>
      <c r="O35" s="45">
        <v>0.64293668533831727</v>
      </c>
      <c r="P35" s="45">
        <v>0.68529981037561927</v>
      </c>
      <c r="Q35" s="45">
        <v>0.7269664770422859</v>
      </c>
      <c r="R35" s="45">
        <v>0.76863314370895253</v>
      </c>
      <c r="S35" s="45">
        <v>0.80960618862679457</v>
      </c>
      <c r="T35" s="45">
        <v>0.85127285529346119</v>
      </c>
      <c r="U35" s="45">
        <v>0.89293952196012771</v>
      </c>
      <c r="V35" s="45">
        <v>0.9332740893368906</v>
      </c>
      <c r="W35" s="45">
        <v>0.97494075600355734</v>
      </c>
      <c r="X35" s="126"/>
    </row>
    <row r="36" spans="1:24">
      <c r="A36" s="40">
        <f t="shared" ca="1" si="1"/>
        <v>18</v>
      </c>
      <c r="B36" s="34" t="s">
        <v>75</v>
      </c>
      <c r="C36" s="41">
        <v>19.538000106811523</v>
      </c>
      <c r="D36" s="35">
        <v>1.6009998321533203</v>
      </c>
      <c r="E36" s="42" t="s">
        <v>76</v>
      </c>
      <c r="F36" s="43">
        <v>1.3888888888888889E-3</v>
      </c>
      <c r="G36" s="44">
        <v>0.32069081499533425</v>
      </c>
      <c r="H36" s="45">
        <v>0.35194081499533425</v>
      </c>
      <c r="I36" s="45">
        <v>0.39360748166200082</v>
      </c>
      <c r="J36" s="45">
        <v>0.43527414832866751</v>
      </c>
      <c r="K36" s="45">
        <v>0.47694081499533419</v>
      </c>
      <c r="L36" s="45">
        <v>0.51860748166200088</v>
      </c>
      <c r="M36" s="45">
        <v>0.56027414832866751</v>
      </c>
      <c r="N36" s="45">
        <v>0.60194081499533414</v>
      </c>
      <c r="O36" s="45">
        <v>0.64360748166200088</v>
      </c>
      <c r="P36" s="45">
        <v>0.6859706413111416</v>
      </c>
      <c r="Q36" s="45">
        <v>0.72763869686669724</v>
      </c>
      <c r="R36" s="45">
        <v>0.76930536353336387</v>
      </c>
      <c r="S36" s="45">
        <v>0.81027762925230828</v>
      </c>
      <c r="T36" s="45">
        <v>0.85194429591897503</v>
      </c>
      <c r="U36" s="45">
        <v>0.89361096258564154</v>
      </c>
      <c r="V36" s="45">
        <v>0.93395129256156051</v>
      </c>
      <c r="W36" s="45">
        <v>0.97561795922822714</v>
      </c>
      <c r="X36" s="126"/>
    </row>
    <row r="37" spans="1:24">
      <c r="A37" s="40">
        <f t="shared" ca="1" si="1"/>
        <v>19</v>
      </c>
      <c r="B37" s="34" t="s">
        <v>77</v>
      </c>
      <c r="C37" s="41">
        <v>21.138999938964844</v>
      </c>
      <c r="D37" s="35">
        <v>2.6550006866455078</v>
      </c>
      <c r="E37" s="42" t="s">
        <v>78</v>
      </c>
      <c r="F37" s="42" t="s">
        <v>33</v>
      </c>
      <c r="G37" s="44">
        <v>0.32191575815535839</v>
      </c>
      <c r="H37" s="45">
        <v>0.35316575815535839</v>
      </c>
      <c r="I37" s="45">
        <v>0.39483242482202502</v>
      </c>
      <c r="J37" s="45">
        <v>0.4364990914886917</v>
      </c>
      <c r="K37" s="45">
        <v>0.47816575815535839</v>
      </c>
      <c r="L37" s="45">
        <v>0.51983242482202507</v>
      </c>
      <c r="M37" s="45">
        <v>0.5614990914886917</v>
      </c>
      <c r="N37" s="45">
        <v>0.60316575815535833</v>
      </c>
      <c r="O37" s="45">
        <v>0.64483242482202507</v>
      </c>
      <c r="P37" s="45">
        <v>0.68719488413347007</v>
      </c>
      <c r="Q37" s="45">
        <v>0.72885877302235891</v>
      </c>
      <c r="R37" s="45">
        <v>0.77052543968902554</v>
      </c>
      <c r="S37" s="45">
        <v>0.81149771072975241</v>
      </c>
      <c r="T37" s="45">
        <v>0.85316437739641915</v>
      </c>
      <c r="U37" s="45">
        <v>0.89483104406308567</v>
      </c>
      <c r="V37" s="45">
        <v>0.93517138695807411</v>
      </c>
      <c r="W37" s="45">
        <v>0.97683805362474074</v>
      </c>
      <c r="X37" s="126"/>
    </row>
    <row r="38" spans="1:24">
      <c r="A38" s="40">
        <f t="shared" ca="1" si="1"/>
        <v>20</v>
      </c>
      <c r="B38" s="34" t="s">
        <v>79</v>
      </c>
      <c r="C38" s="41">
        <v>23.794000625610352</v>
      </c>
      <c r="D38" s="35">
        <v>2.0049991607666016</v>
      </c>
      <c r="E38" s="42" t="s">
        <v>80</v>
      </c>
      <c r="F38" s="42" t="s">
        <v>31</v>
      </c>
      <c r="G38" s="44">
        <v>0.32358905146811562</v>
      </c>
      <c r="H38" s="45">
        <v>0.35483905146811562</v>
      </c>
      <c r="I38" s="45">
        <v>0.39650571813478219</v>
      </c>
      <c r="J38" s="45">
        <v>0.43817238480144893</v>
      </c>
      <c r="K38" s="45">
        <v>0.47983905146811562</v>
      </c>
      <c r="L38" s="45">
        <v>0.52150571813478219</v>
      </c>
      <c r="M38" s="45">
        <v>0.56317238480144893</v>
      </c>
      <c r="N38" s="45">
        <v>0.60483905146811556</v>
      </c>
      <c r="O38" s="45">
        <v>0.64650571813478219</v>
      </c>
      <c r="P38" s="45">
        <v>0.68886740405205105</v>
      </c>
      <c r="Q38" s="45">
        <v>0.73053198738538438</v>
      </c>
      <c r="R38" s="45">
        <v>0.77219865405205101</v>
      </c>
      <c r="S38" s="45">
        <v>0.81317099591255992</v>
      </c>
      <c r="T38" s="45">
        <v>0.85483766257922666</v>
      </c>
      <c r="U38" s="45">
        <v>0.89650432924589329</v>
      </c>
      <c r="V38" s="45">
        <v>0.93684479841641044</v>
      </c>
      <c r="W38" s="45">
        <v>0.97851146508307729</v>
      </c>
      <c r="X38" s="126"/>
    </row>
    <row r="39" spans="1:24">
      <c r="A39" s="40">
        <f t="shared" ca="1" si="1"/>
        <v>21</v>
      </c>
      <c r="B39" s="34" t="s">
        <v>81</v>
      </c>
      <c r="C39" s="41">
        <v>25.798999786376953</v>
      </c>
      <c r="D39" s="35">
        <v>1.7800006866455078</v>
      </c>
      <c r="E39" s="42" t="s">
        <v>82</v>
      </c>
      <c r="F39" s="43">
        <v>1.3888888888888889E-3</v>
      </c>
      <c r="G39" s="44">
        <v>0.32455624999999999</v>
      </c>
      <c r="H39" s="45">
        <v>0.35580624999999999</v>
      </c>
      <c r="I39" s="45">
        <v>0.39747291666666668</v>
      </c>
      <c r="J39" s="45">
        <v>0.43913958333333331</v>
      </c>
      <c r="K39" s="45">
        <v>0.48080624999999999</v>
      </c>
      <c r="L39" s="45">
        <v>0.52247291666666662</v>
      </c>
      <c r="M39" s="45">
        <v>0.56413958333333336</v>
      </c>
      <c r="N39" s="45">
        <v>0.60580624999999999</v>
      </c>
      <c r="O39" s="45">
        <v>0.64747291666666662</v>
      </c>
      <c r="P39" s="45">
        <v>0.68983541666666659</v>
      </c>
      <c r="Q39" s="45">
        <v>0.73149999999999993</v>
      </c>
      <c r="R39" s="45">
        <v>0.77316666666666656</v>
      </c>
      <c r="S39" s="45">
        <v>0.81413888888888886</v>
      </c>
      <c r="T39" s="45">
        <v>0.85580555555555549</v>
      </c>
      <c r="U39" s="45">
        <v>0.89747222222222212</v>
      </c>
      <c r="V39" s="45">
        <v>0.93781944444444443</v>
      </c>
      <c r="W39" s="45">
        <v>0.97948611111111117</v>
      </c>
      <c r="X39" s="126"/>
    </row>
    <row r="40" spans="1:24">
      <c r="A40" s="40">
        <f t="shared" ca="1" si="1"/>
        <v>22</v>
      </c>
      <c r="B40" s="34" t="s">
        <v>83</v>
      </c>
      <c r="C40" s="41">
        <v>27.579000473022461</v>
      </c>
      <c r="D40" s="35">
        <v>0.3899993896484375</v>
      </c>
      <c r="E40" s="42" t="s">
        <v>84</v>
      </c>
      <c r="F40" s="43">
        <v>0</v>
      </c>
      <c r="G40" s="44">
        <v>0.32574861111111114</v>
      </c>
      <c r="H40" s="45">
        <v>0.35699861111111109</v>
      </c>
      <c r="I40" s="45">
        <v>0.39866527777777777</v>
      </c>
      <c r="J40" s="45">
        <v>0.4403319444444444</v>
      </c>
      <c r="K40" s="45">
        <v>0.48199861111111109</v>
      </c>
      <c r="L40" s="45">
        <v>0.52366527777777772</v>
      </c>
      <c r="M40" s="45">
        <v>0.56533194444444446</v>
      </c>
      <c r="N40" s="45">
        <v>0.60699861111111109</v>
      </c>
      <c r="O40" s="45">
        <v>0.64866527777777772</v>
      </c>
      <c r="P40" s="45">
        <v>0.69102708333333329</v>
      </c>
      <c r="Q40" s="45">
        <v>0.73269444444444443</v>
      </c>
      <c r="R40" s="45">
        <v>0.77436111111111106</v>
      </c>
      <c r="S40" s="45">
        <v>0.81533333333333324</v>
      </c>
      <c r="T40" s="45">
        <v>0.85699999999999998</v>
      </c>
      <c r="U40" s="45">
        <v>0.89866666666666661</v>
      </c>
      <c r="V40" s="45">
        <v>0.93900694444444432</v>
      </c>
      <c r="W40" s="45">
        <v>0.98067361111111095</v>
      </c>
      <c r="X40" s="126"/>
    </row>
    <row r="41" spans="1:24">
      <c r="A41" s="40">
        <f t="shared" ca="1" si="1"/>
        <v>23</v>
      </c>
      <c r="B41" s="34" t="s">
        <v>85</v>
      </c>
      <c r="C41" s="41">
        <v>27.968999862670898</v>
      </c>
      <c r="D41" s="35">
        <v>1.1599998474121094</v>
      </c>
      <c r="E41" s="42" t="s">
        <v>86</v>
      </c>
      <c r="F41" s="43">
        <v>6.9444444444444447E-4</v>
      </c>
      <c r="G41" s="44">
        <v>0.32599498403596805</v>
      </c>
      <c r="H41" s="45">
        <v>0.35724498403596805</v>
      </c>
      <c r="I41" s="45">
        <v>0.39891165070263462</v>
      </c>
      <c r="J41" s="45">
        <v>0.44057831736930136</v>
      </c>
      <c r="K41" s="45">
        <v>0.48224498403596805</v>
      </c>
      <c r="L41" s="45">
        <v>0.52391165070263468</v>
      </c>
      <c r="M41" s="45">
        <v>0.56557831736930142</v>
      </c>
      <c r="N41" s="45">
        <v>0.60724498403596794</v>
      </c>
      <c r="O41" s="45">
        <v>0.64891165070263468</v>
      </c>
      <c r="P41" s="45">
        <v>0.69127339526775089</v>
      </c>
      <c r="Q41" s="45">
        <v>0.73294075637886191</v>
      </c>
      <c r="R41" s="45">
        <v>0.77460742304552876</v>
      </c>
      <c r="S41" s="45">
        <v>0.81557976726680848</v>
      </c>
      <c r="T41" s="45">
        <v>0.8572464339334751</v>
      </c>
      <c r="U41" s="45">
        <v>0.89891310060014185</v>
      </c>
      <c r="V41" s="45">
        <v>0.93925343936835903</v>
      </c>
      <c r="W41" s="45">
        <v>0.98092010603502555</v>
      </c>
      <c r="X41" s="126"/>
    </row>
    <row r="42" spans="1:24" ht="15" thickBot="1">
      <c r="A42" s="46">
        <f t="shared" ca="1" si="1"/>
        <v>24</v>
      </c>
      <c r="B42" s="47" t="s">
        <v>87</v>
      </c>
      <c r="C42" s="48">
        <v>29.128999710083008</v>
      </c>
      <c r="D42" s="48">
        <v>0.91100120544433594</v>
      </c>
      <c r="E42" s="49" t="s">
        <v>88</v>
      </c>
      <c r="F42" s="50">
        <v>6.9444444444444447E-4</v>
      </c>
      <c r="G42" s="51">
        <v>0.32673055555555558</v>
      </c>
      <c r="H42" s="52">
        <v>0.35798055555555552</v>
      </c>
      <c r="I42" s="52">
        <v>0.39964722222222221</v>
      </c>
      <c r="J42" s="52">
        <v>0.44131388888888884</v>
      </c>
      <c r="K42" s="52">
        <v>0.48298055555555552</v>
      </c>
      <c r="L42" s="52">
        <v>0.52464722222222215</v>
      </c>
      <c r="M42" s="52">
        <v>0.56631388888888889</v>
      </c>
      <c r="N42" s="52">
        <v>0.60798055555555552</v>
      </c>
      <c r="O42" s="52">
        <v>0.64964722222222215</v>
      </c>
      <c r="P42" s="52">
        <v>0.69200833333333334</v>
      </c>
      <c r="Q42" s="52">
        <v>0.73367361111111107</v>
      </c>
      <c r="R42" s="52">
        <v>0.77534027777777781</v>
      </c>
      <c r="S42" s="52">
        <v>0.8163125</v>
      </c>
      <c r="T42" s="52">
        <v>0.85797916666666663</v>
      </c>
      <c r="U42" s="52">
        <v>0.89964583333333337</v>
      </c>
      <c r="V42" s="52">
        <v>0.93999305555555546</v>
      </c>
      <c r="W42" s="53">
        <v>0.9816597222222222</v>
      </c>
      <c r="X42" s="126"/>
    </row>
    <row r="43" spans="1:24" ht="15" customHeight="1">
      <c r="A43" s="79">
        <f t="shared" ca="1" si="1"/>
        <v>25</v>
      </c>
      <c r="B43" s="80" t="s">
        <v>89</v>
      </c>
      <c r="C43" s="87">
        <v>30.040000915527344</v>
      </c>
      <c r="D43" s="87">
        <v>0.45699882507324219</v>
      </c>
      <c r="E43" s="88" t="s">
        <v>90</v>
      </c>
      <c r="F43" s="89">
        <v>6.9444444444444447E-4</v>
      </c>
      <c r="G43" s="90">
        <v>0.32745601645024458</v>
      </c>
      <c r="H43" s="91">
        <v>0.35870601645024458</v>
      </c>
      <c r="I43" s="91">
        <v>0.40037268311691121</v>
      </c>
      <c r="J43" s="91">
        <v>0.4420393497835779</v>
      </c>
      <c r="K43" s="91">
        <v>0.48370601645024458</v>
      </c>
      <c r="L43" s="91">
        <v>0.52537268311691121</v>
      </c>
      <c r="M43" s="91">
        <v>0.56703934978357784</v>
      </c>
      <c r="N43" s="91">
        <v>0.60870601645024447</v>
      </c>
      <c r="O43" s="91">
        <v>0.65037268311691121</v>
      </c>
      <c r="P43" s="91">
        <v>0.69273373616945566</v>
      </c>
      <c r="Q43" s="91">
        <v>0.73440109728056668</v>
      </c>
      <c r="R43" s="91">
        <v>0.77606776394723342</v>
      </c>
      <c r="S43" s="91">
        <v>0.81704004422802223</v>
      </c>
      <c r="T43" s="91">
        <v>0.85870671089468886</v>
      </c>
      <c r="U43" s="91">
        <v>0.9003733775613556</v>
      </c>
      <c r="V43" s="91">
        <v>0.94071374240968342</v>
      </c>
      <c r="W43" s="91">
        <v>0.98238040907635005</v>
      </c>
      <c r="X43" s="125" t="s">
        <v>138</v>
      </c>
    </row>
    <row r="44" spans="1:24">
      <c r="A44" s="81">
        <f t="shared" ca="1" si="1"/>
        <v>26</v>
      </c>
      <c r="B44" s="80" t="s">
        <v>91</v>
      </c>
      <c r="C44" s="92">
        <v>30.496999740600586</v>
      </c>
      <c r="D44" s="87">
        <v>0.86600112915039063</v>
      </c>
      <c r="E44" s="93" t="s">
        <v>92</v>
      </c>
      <c r="F44" s="94">
        <v>6.9444444444444447E-4</v>
      </c>
      <c r="G44" s="95">
        <v>0.32781586451729638</v>
      </c>
      <c r="H44" s="96">
        <v>0.35906586451729627</v>
      </c>
      <c r="I44" s="96">
        <v>0.40073253118396296</v>
      </c>
      <c r="J44" s="96">
        <v>0.44239919785062959</v>
      </c>
      <c r="K44" s="96">
        <v>0.48406586451729627</v>
      </c>
      <c r="L44" s="96">
        <v>0.5257325311839629</v>
      </c>
      <c r="M44" s="96">
        <v>0.56739919785062964</v>
      </c>
      <c r="N44" s="96">
        <v>0.60906586451729627</v>
      </c>
      <c r="O44" s="96">
        <v>0.6507325311839629</v>
      </c>
      <c r="P44" s="96">
        <v>0.69309363406995894</v>
      </c>
      <c r="Q44" s="96">
        <v>0.73476238406995897</v>
      </c>
      <c r="R44" s="96">
        <v>0.77642905073662549</v>
      </c>
      <c r="S44" s="96">
        <v>0.81740128941152979</v>
      </c>
      <c r="T44" s="96">
        <v>0.8590679560781963</v>
      </c>
      <c r="U44" s="96">
        <v>0.90073462274486293</v>
      </c>
      <c r="V44" s="96">
        <v>0.94107490874775601</v>
      </c>
      <c r="W44" s="96">
        <v>0.98274157541442253</v>
      </c>
      <c r="X44" s="125"/>
    </row>
    <row r="45" spans="1:24">
      <c r="A45" s="81">
        <f t="shared" ca="1" si="1"/>
        <v>27</v>
      </c>
      <c r="B45" s="80" t="s">
        <v>93</v>
      </c>
      <c r="C45" s="92">
        <v>31.363000869750977</v>
      </c>
      <c r="D45" s="87">
        <v>0.43899917602539063</v>
      </c>
      <c r="E45" s="93" t="s">
        <v>94</v>
      </c>
      <c r="F45" s="94">
        <v>0</v>
      </c>
      <c r="G45" s="95">
        <v>0.32851073413646825</v>
      </c>
      <c r="H45" s="96">
        <v>0.3597607341364682</v>
      </c>
      <c r="I45" s="96">
        <v>0.40142740080313488</v>
      </c>
      <c r="J45" s="96">
        <v>0.44309406746980151</v>
      </c>
      <c r="K45" s="96">
        <v>0.4847607341364682</v>
      </c>
      <c r="L45" s="96">
        <v>0.52642740080313488</v>
      </c>
      <c r="M45" s="96">
        <v>0.56809406746980151</v>
      </c>
      <c r="N45" s="96">
        <v>0.60976073413646814</v>
      </c>
      <c r="O45" s="96">
        <v>0.65142740080313488</v>
      </c>
      <c r="P45" s="96">
        <v>0.69378838531060216</v>
      </c>
      <c r="Q45" s="96">
        <v>0.7354543575328244</v>
      </c>
      <c r="R45" s="96">
        <v>0.77712102419949103</v>
      </c>
      <c r="S45" s="96">
        <v>0.8180933730253569</v>
      </c>
      <c r="T45" s="96">
        <v>0.85976003969202375</v>
      </c>
      <c r="U45" s="96">
        <v>0.90142670635869027</v>
      </c>
      <c r="V45" s="96">
        <v>0.94177411850524617</v>
      </c>
      <c r="W45" s="96">
        <v>0.98344078517191269</v>
      </c>
      <c r="X45" s="125"/>
    </row>
    <row r="46" spans="1:24">
      <c r="A46" s="81">
        <f t="shared" ca="1" si="1"/>
        <v>28</v>
      </c>
      <c r="B46" s="80" t="s">
        <v>95</v>
      </c>
      <c r="C46" s="92">
        <v>31.802000045776367</v>
      </c>
      <c r="D46" s="87">
        <v>2.0659999847412109</v>
      </c>
      <c r="E46" s="93" t="s">
        <v>96</v>
      </c>
      <c r="F46" s="94">
        <v>1.3888888888888889E-3</v>
      </c>
      <c r="G46" s="95">
        <v>0.32883402777777782</v>
      </c>
      <c r="H46" s="96">
        <v>0.36008402777777776</v>
      </c>
      <c r="I46" s="96">
        <v>0.40175069444444439</v>
      </c>
      <c r="J46" s="96">
        <v>0.44341736111111107</v>
      </c>
      <c r="K46" s="96">
        <v>0.48508402777777776</v>
      </c>
      <c r="L46" s="96">
        <v>0.52675069444444444</v>
      </c>
      <c r="M46" s="96">
        <v>0.56841736111111107</v>
      </c>
      <c r="N46" s="96">
        <v>0.6100840277777777</v>
      </c>
      <c r="O46" s="96">
        <v>0.65175069444444444</v>
      </c>
      <c r="P46" s="96">
        <v>0.69411180555555552</v>
      </c>
      <c r="Q46" s="96">
        <v>0.73577777777777775</v>
      </c>
      <c r="R46" s="96">
        <v>0.77744444444444438</v>
      </c>
      <c r="S46" s="96">
        <v>0.81841666666666668</v>
      </c>
      <c r="T46" s="96">
        <v>0.86008333333333331</v>
      </c>
      <c r="U46" s="96">
        <v>0.90174999999999994</v>
      </c>
      <c r="V46" s="96">
        <v>0.94209722222222214</v>
      </c>
      <c r="W46" s="96">
        <v>0.98376388888888877</v>
      </c>
      <c r="X46" s="125"/>
    </row>
    <row r="47" spans="1:24">
      <c r="A47" s="81">
        <f t="shared" ca="1" si="1"/>
        <v>29</v>
      </c>
      <c r="B47" s="80" t="s">
        <v>97</v>
      </c>
      <c r="C47" s="92">
        <v>33.868000030517578</v>
      </c>
      <c r="D47" s="87">
        <v>0.90200042724609375</v>
      </c>
      <c r="E47" s="93" t="s">
        <v>98</v>
      </c>
      <c r="F47" s="94">
        <v>6.9444444444444447E-4</v>
      </c>
      <c r="G47" s="95">
        <v>0.33023001704914262</v>
      </c>
      <c r="H47" s="96">
        <v>0.36148001704914257</v>
      </c>
      <c r="I47" s="96">
        <v>0.40314668371580931</v>
      </c>
      <c r="J47" s="96">
        <v>0.44481335038247594</v>
      </c>
      <c r="K47" s="96">
        <v>0.48648001704914262</v>
      </c>
      <c r="L47" s="96">
        <v>0.52814668371580931</v>
      </c>
      <c r="M47" s="96">
        <v>0.56981335038247594</v>
      </c>
      <c r="N47" s="96">
        <v>0.61148001704914257</v>
      </c>
      <c r="O47" s="96">
        <v>0.6531466837158092</v>
      </c>
      <c r="P47" s="96">
        <v>0.69550557424526893</v>
      </c>
      <c r="Q47" s="96">
        <v>0.73717224091193556</v>
      </c>
      <c r="R47" s="96">
        <v>0.77883890757860241</v>
      </c>
      <c r="S47" s="96">
        <v>0.81981126704914264</v>
      </c>
      <c r="T47" s="96">
        <v>0.86147793371580916</v>
      </c>
      <c r="U47" s="96">
        <v>0.9031446003824759</v>
      </c>
      <c r="V47" s="96">
        <v>0.94349202843627877</v>
      </c>
      <c r="W47" s="96">
        <v>0.9851586951029454</v>
      </c>
      <c r="X47" s="125"/>
    </row>
    <row r="48" spans="1:24" ht="15.75" customHeight="1" thickBot="1">
      <c r="A48" s="81">
        <f t="shared" ca="1" si="1"/>
        <v>30</v>
      </c>
      <c r="B48" s="80" t="s">
        <v>99</v>
      </c>
      <c r="C48" s="92">
        <v>34.770000457763672</v>
      </c>
      <c r="D48" s="87">
        <v>-34.770000457763672</v>
      </c>
      <c r="E48" s="93" t="s">
        <v>100</v>
      </c>
      <c r="F48" s="93"/>
      <c r="G48" s="95">
        <v>0.33093819444444444</v>
      </c>
      <c r="H48" s="96">
        <v>0.36218819444444439</v>
      </c>
      <c r="I48" s="96">
        <v>0.40385486111111107</v>
      </c>
      <c r="J48" s="96">
        <v>0.4455215277777777</v>
      </c>
      <c r="K48" s="96">
        <v>0.48718819444444439</v>
      </c>
      <c r="L48" s="96">
        <v>0.52885486111111102</v>
      </c>
      <c r="M48" s="96">
        <v>0.57052152777777776</v>
      </c>
      <c r="N48" s="96">
        <v>0.61218819444444439</v>
      </c>
      <c r="O48" s="96">
        <v>0.65385486111111102</v>
      </c>
      <c r="P48" s="96">
        <v>0.6962152777777777</v>
      </c>
      <c r="Q48" s="96">
        <v>0.73788194444444444</v>
      </c>
      <c r="R48" s="96">
        <v>0.77954861111111107</v>
      </c>
      <c r="S48" s="96">
        <v>0.82052083333333325</v>
      </c>
      <c r="T48" s="96">
        <v>0.8621875</v>
      </c>
      <c r="U48" s="96">
        <v>0.90385416666666663</v>
      </c>
      <c r="V48" s="96">
        <v>0.94420138888888883</v>
      </c>
      <c r="W48" s="96">
        <v>0.98586805555555546</v>
      </c>
      <c r="X48" s="125"/>
    </row>
    <row r="49" spans="1:24">
      <c r="A49" s="54"/>
      <c r="B49" s="55"/>
      <c r="C49" s="55"/>
      <c r="D49" s="56"/>
      <c r="E49" s="57"/>
      <c r="F49" s="58" t="s">
        <v>10</v>
      </c>
      <c r="G49" s="59" t="s">
        <v>9</v>
      </c>
      <c r="H49" s="60" t="s">
        <v>9</v>
      </c>
      <c r="I49" s="60" t="s">
        <v>9</v>
      </c>
      <c r="J49" s="60" t="s">
        <v>9</v>
      </c>
      <c r="K49" s="60" t="s">
        <v>9</v>
      </c>
      <c r="L49" s="60" t="s">
        <v>9</v>
      </c>
      <c r="M49" s="60" t="s">
        <v>9</v>
      </c>
      <c r="N49" s="60" t="s">
        <v>9</v>
      </c>
      <c r="O49" s="60" t="s">
        <v>9</v>
      </c>
      <c r="P49" s="60" t="s">
        <v>9</v>
      </c>
      <c r="Q49" s="60" t="s">
        <v>9</v>
      </c>
      <c r="R49" s="60" t="s">
        <v>9</v>
      </c>
      <c r="S49" s="60" t="s">
        <v>9</v>
      </c>
      <c r="T49" s="60" t="s">
        <v>9</v>
      </c>
      <c r="U49" s="60" t="s">
        <v>9</v>
      </c>
      <c r="V49" s="60" t="s">
        <v>9</v>
      </c>
      <c r="W49" s="60" t="s">
        <v>9</v>
      </c>
      <c r="X49" s="28"/>
    </row>
    <row r="50" spans="1:24">
      <c r="A50" s="28"/>
      <c r="B50" s="15"/>
      <c r="C50" s="15"/>
      <c r="D50" s="61"/>
      <c r="E50" s="62"/>
      <c r="F50" s="63" t="s">
        <v>8</v>
      </c>
      <c r="G50" s="64">
        <v>34.772998809814453</v>
      </c>
      <c r="H50" s="65">
        <v>34.772998809814453</v>
      </c>
      <c r="I50" s="65">
        <v>34.772998809814453</v>
      </c>
      <c r="J50" s="65">
        <v>34.772998809814453</v>
      </c>
      <c r="K50" s="65">
        <v>34.772998809814453</v>
      </c>
      <c r="L50" s="65">
        <v>34.772998809814453</v>
      </c>
      <c r="M50" s="65">
        <v>34.772998809814453</v>
      </c>
      <c r="N50" s="65">
        <v>34.772998809814453</v>
      </c>
      <c r="O50" s="65">
        <v>34.772998809814453</v>
      </c>
      <c r="P50" s="65">
        <v>34.772998809814453</v>
      </c>
      <c r="Q50" s="65">
        <v>34.772998809814453</v>
      </c>
      <c r="R50" s="65">
        <v>34.772998809814453</v>
      </c>
      <c r="S50" s="65">
        <v>34.772998809814453</v>
      </c>
      <c r="T50" s="65">
        <v>34.772998809814453</v>
      </c>
      <c r="U50" s="65">
        <v>34.772998809814453</v>
      </c>
      <c r="V50" s="65">
        <v>34.772998809814453</v>
      </c>
      <c r="W50" s="65">
        <v>34.772998809814453</v>
      </c>
      <c r="X50" s="28"/>
    </row>
    <row r="51" spans="1:24">
      <c r="A51" s="28"/>
      <c r="B51" s="15"/>
      <c r="C51" s="15"/>
      <c r="D51" s="61"/>
      <c r="E51" s="62"/>
      <c r="F51" s="63" t="s">
        <v>7</v>
      </c>
      <c r="G51" s="66">
        <v>2.8472222222222222E-2</v>
      </c>
      <c r="H51" s="67">
        <v>2.8472222222222222E-2</v>
      </c>
      <c r="I51" s="67">
        <v>2.8472222222222222E-2</v>
      </c>
      <c r="J51" s="67">
        <v>2.8472222222222222E-2</v>
      </c>
      <c r="K51" s="67">
        <v>2.8472222222222222E-2</v>
      </c>
      <c r="L51" s="67">
        <v>2.8472222222222222E-2</v>
      </c>
      <c r="M51" s="67">
        <v>2.8472222222222222E-2</v>
      </c>
      <c r="N51" s="67">
        <v>2.8472222222222222E-2</v>
      </c>
      <c r="O51" s="67">
        <v>2.8472222222222222E-2</v>
      </c>
      <c r="P51" s="67">
        <v>2.9166666666666667E-2</v>
      </c>
      <c r="Q51" s="67">
        <v>2.9166666666666667E-2</v>
      </c>
      <c r="R51" s="67">
        <v>2.9166666666666667E-2</v>
      </c>
      <c r="S51" s="67">
        <v>2.8472222222222222E-2</v>
      </c>
      <c r="T51" s="67">
        <v>2.8472222222222222E-2</v>
      </c>
      <c r="U51" s="67">
        <v>2.8472222222222222E-2</v>
      </c>
      <c r="V51" s="67">
        <v>2.7152776718139648E-2</v>
      </c>
      <c r="W51" s="67">
        <v>2.7152776718139648E-2</v>
      </c>
      <c r="X51" s="28"/>
    </row>
    <row r="52" spans="1:24" ht="15" thickBot="1">
      <c r="A52" s="68"/>
      <c r="B52" s="69"/>
      <c r="C52" s="69"/>
      <c r="D52" s="70"/>
      <c r="E52" s="122" t="s">
        <v>6</v>
      </c>
      <c r="F52" s="123"/>
      <c r="G52" s="71">
        <f t="shared" ref="G52:W52" si="2">G50/(24*IF(G51&gt;0,G51,1))</f>
        <v>50.887315331435786</v>
      </c>
      <c r="H52" s="72">
        <f t="shared" si="2"/>
        <v>50.887315331435786</v>
      </c>
      <c r="I52" s="72">
        <f t="shared" si="2"/>
        <v>50.887315331435786</v>
      </c>
      <c r="J52" s="72">
        <f t="shared" si="2"/>
        <v>50.887315331435786</v>
      </c>
      <c r="K52" s="72">
        <f t="shared" si="2"/>
        <v>50.887315331435786</v>
      </c>
      <c r="L52" s="72">
        <f t="shared" si="2"/>
        <v>50.887315331435786</v>
      </c>
      <c r="M52" s="72">
        <f t="shared" si="2"/>
        <v>50.887315331435786</v>
      </c>
      <c r="N52" s="72">
        <f t="shared" si="2"/>
        <v>50.887315331435786</v>
      </c>
      <c r="O52" s="72">
        <f t="shared" si="2"/>
        <v>50.887315331435786</v>
      </c>
      <c r="P52" s="72">
        <f t="shared" si="2"/>
        <v>49.675712585449219</v>
      </c>
      <c r="Q52" s="72">
        <f t="shared" si="2"/>
        <v>49.675712585449219</v>
      </c>
      <c r="R52" s="72">
        <f t="shared" si="2"/>
        <v>49.675712585449219</v>
      </c>
      <c r="S52" s="72">
        <f t="shared" si="2"/>
        <v>50.887315331435786</v>
      </c>
      <c r="T52" s="72">
        <f t="shared" si="2"/>
        <v>50.887315331435786</v>
      </c>
      <c r="U52" s="72">
        <f t="shared" si="2"/>
        <v>50.887315331435786</v>
      </c>
      <c r="V52" s="72">
        <f t="shared" si="2"/>
        <v>53.36010255779852</v>
      </c>
      <c r="W52" s="72">
        <f t="shared" si="2"/>
        <v>53.36010255779852</v>
      </c>
      <c r="X52" s="28"/>
    </row>
    <row r="53" spans="1:24" s="15" customFormat="1">
      <c r="A53" s="55"/>
      <c r="B53" s="55"/>
      <c r="C53" s="73"/>
      <c r="D53" s="55"/>
      <c r="E53" s="55"/>
      <c r="F53" s="55"/>
      <c r="G53" s="74"/>
      <c r="H53" s="55"/>
      <c r="M53" s="18"/>
    </row>
    <row r="54" spans="1:24" s="15" customFormat="1">
      <c r="C54" s="75"/>
      <c r="D54" s="20"/>
      <c r="E54" s="21"/>
      <c r="F54" s="19" t="str">
        <f>F10</f>
        <v>Nr.219</v>
      </c>
      <c r="G54" s="20"/>
      <c r="H54" s="21"/>
      <c r="L54" s="22"/>
    </row>
    <row r="55" spans="1:24" s="15" customFormat="1">
      <c r="A55" s="115" t="s">
        <v>101</v>
      </c>
      <c r="B55" s="115"/>
      <c r="C55" s="115"/>
      <c r="D55" s="115"/>
      <c r="E55" s="115"/>
      <c r="F55" s="115"/>
      <c r="G55" s="23"/>
      <c r="H55" s="23"/>
      <c r="I55" s="23"/>
      <c r="J55" s="23"/>
      <c r="K55" s="23"/>
      <c r="L55" s="23"/>
    </row>
    <row r="56" spans="1:24" ht="12.75" customHeight="1" thickBot="1">
      <c r="D56" s="15"/>
      <c r="E56" s="15"/>
      <c r="G56" s="15"/>
      <c r="H56" s="15"/>
      <c r="I56" s="15"/>
      <c r="J56" s="17"/>
      <c r="K56" s="25"/>
      <c r="L56" s="25"/>
    </row>
    <row r="57" spans="1:24">
      <c r="A57" s="127" t="s">
        <v>19</v>
      </c>
      <c r="B57" s="129" t="s">
        <v>18</v>
      </c>
      <c r="C57" s="129" t="s">
        <v>17</v>
      </c>
      <c r="D57" s="119" t="s">
        <v>16</v>
      </c>
      <c r="E57" s="129" t="s">
        <v>15</v>
      </c>
      <c r="F57" s="129" t="s">
        <v>14</v>
      </c>
      <c r="G57" s="26" t="s">
        <v>13</v>
      </c>
      <c r="H57" s="27" t="s">
        <v>13</v>
      </c>
      <c r="I57" s="27" t="s">
        <v>13</v>
      </c>
      <c r="J57" s="27" t="s">
        <v>13</v>
      </c>
      <c r="K57" s="27" t="s">
        <v>13</v>
      </c>
      <c r="L57" s="27" t="s">
        <v>13</v>
      </c>
      <c r="M57" s="27" t="s">
        <v>13</v>
      </c>
      <c r="N57" s="27" t="s">
        <v>13</v>
      </c>
      <c r="O57" s="27" t="s">
        <v>13</v>
      </c>
      <c r="P57" s="27" t="s">
        <v>13</v>
      </c>
      <c r="Q57" s="27" t="s">
        <v>13</v>
      </c>
      <c r="R57" s="27" t="s">
        <v>13</v>
      </c>
      <c r="S57" s="27" t="s">
        <v>13</v>
      </c>
      <c r="T57" s="27" t="s">
        <v>13</v>
      </c>
      <c r="U57" s="27" t="s">
        <v>13</v>
      </c>
      <c r="V57" s="27" t="s">
        <v>13</v>
      </c>
      <c r="W57" s="27" t="s">
        <v>13</v>
      </c>
      <c r="X57" s="28"/>
    </row>
    <row r="58" spans="1:24">
      <c r="A58" s="117"/>
      <c r="B58" s="120"/>
      <c r="C58" s="120"/>
      <c r="D58" s="120"/>
      <c r="E58" s="120"/>
      <c r="F58" s="120"/>
      <c r="G58" s="29">
        <v>2</v>
      </c>
      <c r="H58" s="30">
        <f t="shared" ref="H58:W58" si="3">G58+2</f>
        <v>4</v>
      </c>
      <c r="I58" s="30">
        <f t="shared" si="3"/>
        <v>6</v>
      </c>
      <c r="J58" s="30">
        <f t="shared" si="3"/>
        <v>8</v>
      </c>
      <c r="K58" s="30">
        <f t="shared" si="3"/>
        <v>10</v>
      </c>
      <c r="L58" s="30">
        <f t="shared" si="3"/>
        <v>12</v>
      </c>
      <c r="M58" s="30">
        <f t="shared" si="3"/>
        <v>14</v>
      </c>
      <c r="N58" s="30">
        <f t="shared" si="3"/>
        <v>16</v>
      </c>
      <c r="O58" s="30">
        <f t="shared" si="3"/>
        <v>18</v>
      </c>
      <c r="P58" s="30">
        <f t="shared" si="3"/>
        <v>20</v>
      </c>
      <c r="Q58" s="30">
        <f t="shared" si="3"/>
        <v>22</v>
      </c>
      <c r="R58" s="30">
        <f t="shared" si="3"/>
        <v>24</v>
      </c>
      <c r="S58" s="30">
        <f t="shared" si="3"/>
        <v>26</v>
      </c>
      <c r="T58" s="30">
        <f t="shared" si="3"/>
        <v>28</v>
      </c>
      <c r="U58" s="30">
        <f t="shared" si="3"/>
        <v>30</v>
      </c>
      <c r="V58" s="30">
        <f t="shared" si="3"/>
        <v>32</v>
      </c>
      <c r="W58" s="30">
        <f t="shared" si="3"/>
        <v>34</v>
      </c>
      <c r="X58" s="28"/>
    </row>
    <row r="59" spans="1:24" ht="15" customHeight="1" thickBot="1">
      <c r="A59" s="128"/>
      <c r="B59" s="130"/>
      <c r="C59" s="130"/>
      <c r="D59" s="121"/>
      <c r="E59" s="130"/>
      <c r="F59" s="130"/>
      <c r="G59" s="31" t="s">
        <v>39</v>
      </c>
      <c r="H59" s="32" t="s">
        <v>40</v>
      </c>
      <c r="I59" s="32" t="s">
        <v>39</v>
      </c>
      <c r="J59" s="32" t="s">
        <v>40</v>
      </c>
      <c r="K59" s="32" t="s">
        <v>39</v>
      </c>
      <c r="L59" s="32" t="s">
        <v>40</v>
      </c>
      <c r="M59" s="32" t="s">
        <v>39</v>
      </c>
      <c r="N59" s="32" t="s">
        <v>40</v>
      </c>
      <c r="O59" s="32" t="s">
        <v>39</v>
      </c>
      <c r="P59" s="32" t="s">
        <v>40</v>
      </c>
      <c r="Q59" s="32" t="s">
        <v>39</v>
      </c>
      <c r="R59" s="32" t="s">
        <v>40</v>
      </c>
      <c r="S59" s="32" t="s">
        <v>39</v>
      </c>
      <c r="T59" s="32" t="s">
        <v>40</v>
      </c>
      <c r="U59" s="32" t="s">
        <v>39</v>
      </c>
      <c r="V59" s="32" t="s">
        <v>40</v>
      </c>
      <c r="W59" s="32" t="s">
        <v>39</v>
      </c>
      <c r="X59" s="28"/>
    </row>
    <row r="60" spans="1:24">
      <c r="A60" s="79">
        <f t="shared" ref="A60:A88" ca="1" si="4">IF(B60&lt;&gt;"",OFFSET(A60,-1,0)+1,"")</f>
        <v>1</v>
      </c>
      <c r="B60" s="80" t="s">
        <v>99</v>
      </c>
      <c r="C60" s="87">
        <v>0</v>
      </c>
      <c r="D60" s="87">
        <v>1.221000075340271</v>
      </c>
      <c r="E60" s="88" t="s">
        <v>100</v>
      </c>
      <c r="F60" s="89">
        <v>1.3888888888888889E-3</v>
      </c>
      <c r="G60" s="90">
        <v>0.26079861111111113</v>
      </c>
      <c r="H60" s="91">
        <v>0.29204861111111113</v>
      </c>
      <c r="I60" s="91">
        <v>0.33371527777777776</v>
      </c>
      <c r="J60" s="91">
        <v>0.37538194444444439</v>
      </c>
      <c r="K60" s="91">
        <v>0.41704861111111108</v>
      </c>
      <c r="L60" s="91">
        <v>0.45871527777777776</v>
      </c>
      <c r="M60" s="91">
        <v>0.50038194444444439</v>
      </c>
      <c r="N60" s="91">
        <v>0.54204861111111113</v>
      </c>
      <c r="O60" s="91">
        <v>0.58371527777777776</v>
      </c>
      <c r="P60" s="91">
        <v>0.62538194444444439</v>
      </c>
      <c r="Q60" s="91">
        <v>0.66704861111111113</v>
      </c>
      <c r="R60" s="91">
        <v>0.70871527777777776</v>
      </c>
      <c r="S60" s="91">
        <v>0.75038194444444439</v>
      </c>
      <c r="T60" s="91">
        <v>0.79204861111111113</v>
      </c>
      <c r="U60" s="91">
        <v>0.83371527777777776</v>
      </c>
      <c r="V60" s="91">
        <v>0.87538194444444439</v>
      </c>
      <c r="W60" s="91">
        <v>0.91704861111111113</v>
      </c>
      <c r="X60" s="124" t="s">
        <v>138</v>
      </c>
    </row>
    <row r="61" spans="1:24">
      <c r="A61" s="81">
        <f t="shared" ca="1" si="4"/>
        <v>2</v>
      </c>
      <c r="B61" s="80" t="s">
        <v>95</v>
      </c>
      <c r="C61" s="92">
        <v>1.221000075340271</v>
      </c>
      <c r="D61" s="87">
        <v>0.48000001907348633</v>
      </c>
      <c r="E61" s="93" t="s">
        <v>102</v>
      </c>
      <c r="F61" s="94">
        <v>0</v>
      </c>
      <c r="G61" s="95">
        <v>0.26185260209530364</v>
      </c>
      <c r="H61" s="96">
        <v>0.29310260209530364</v>
      </c>
      <c r="I61" s="96">
        <v>0.33476926876197027</v>
      </c>
      <c r="J61" s="96">
        <v>0.37643593542863696</v>
      </c>
      <c r="K61" s="96">
        <v>0.41810260209530364</v>
      </c>
      <c r="L61" s="96">
        <v>0.45976926876197022</v>
      </c>
      <c r="M61" s="96">
        <v>0.50143593542863685</v>
      </c>
      <c r="N61" s="96">
        <v>0.54310260209530359</v>
      </c>
      <c r="O61" s="96">
        <v>0.58476926876197022</v>
      </c>
      <c r="P61" s="96">
        <v>0.62643593542863685</v>
      </c>
      <c r="Q61" s="96">
        <v>0.66810260209530359</v>
      </c>
      <c r="R61" s="96">
        <v>0.70977135209530351</v>
      </c>
      <c r="S61" s="96">
        <v>0.75143801876197025</v>
      </c>
      <c r="T61" s="96">
        <v>0.79310468542863677</v>
      </c>
      <c r="U61" s="96">
        <v>0.83477134778667084</v>
      </c>
      <c r="V61" s="96">
        <v>0.87643801445333747</v>
      </c>
      <c r="W61" s="96">
        <v>0.91810467681008723</v>
      </c>
      <c r="X61" s="124"/>
    </row>
    <row r="62" spans="1:24">
      <c r="A62" s="81">
        <f t="shared" ca="1" si="4"/>
        <v>3</v>
      </c>
      <c r="B62" s="80" t="s">
        <v>93</v>
      </c>
      <c r="C62" s="92">
        <v>1.7010000944137573</v>
      </c>
      <c r="D62" s="87">
        <v>0.83000004291534424</v>
      </c>
      <c r="E62" s="93" t="s">
        <v>103</v>
      </c>
      <c r="F62" s="94">
        <v>1.3888888888888889E-3</v>
      </c>
      <c r="G62" s="95">
        <v>0.26227627276016552</v>
      </c>
      <c r="H62" s="96">
        <v>0.29352627276016552</v>
      </c>
      <c r="I62" s="96">
        <v>0.33519293942683215</v>
      </c>
      <c r="J62" s="96">
        <v>0.37685960609349878</v>
      </c>
      <c r="K62" s="96">
        <v>0.41852627276016541</v>
      </c>
      <c r="L62" s="96">
        <v>0.46019293942683209</v>
      </c>
      <c r="M62" s="96">
        <v>0.50185960609349878</v>
      </c>
      <c r="N62" s="96">
        <v>0.54352627276016552</v>
      </c>
      <c r="O62" s="96">
        <v>0.58519293942683204</v>
      </c>
      <c r="P62" s="96">
        <v>0.62685960609349878</v>
      </c>
      <c r="Q62" s="96">
        <v>0.66852627276016541</v>
      </c>
      <c r="R62" s="96">
        <v>0.71019155053794314</v>
      </c>
      <c r="S62" s="96">
        <v>0.75185821720460999</v>
      </c>
      <c r="T62" s="96">
        <v>0.79352488387127651</v>
      </c>
      <c r="U62" s="96">
        <v>0.8351915301021442</v>
      </c>
      <c r="V62" s="96">
        <v>0.87685819676881083</v>
      </c>
      <c r="W62" s="96">
        <v>0.91852485321453248</v>
      </c>
      <c r="X62" s="124"/>
    </row>
    <row r="63" spans="1:24">
      <c r="A63" s="81">
        <f t="shared" ca="1" si="4"/>
        <v>4</v>
      </c>
      <c r="B63" s="80" t="s">
        <v>91</v>
      </c>
      <c r="C63" s="92">
        <v>2.5310001373291016</v>
      </c>
      <c r="D63" s="87">
        <v>0.50399994850158691</v>
      </c>
      <c r="E63" s="93" t="s">
        <v>104</v>
      </c>
      <c r="F63" s="94">
        <v>0</v>
      </c>
      <c r="G63" s="95">
        <v>0.26320763888888887</v>
      </c>
      <c r="H63" s="96">
        <v>0.29445763888888887</v>
      </c>
      <c r="I63" s="96">
        <v>0.33612430555555556</v>
      </c>
      <c r="J63" s="96">
        <v>0.37779097222222224</v>
      </c>
      <c r="K63" s="96">
        <v>0.41945763888888887</v>
      </c>
      <c r="L63" s="96">
        <v>0.46112430555555556</v>
      </c>
      <c r="M63" s="96">
        <v>0.50279097222222224</v>
      </c>
      <c r="N63" s="96">
        <v>0.54445763888888887</v>
      </c>
      <c r="O63" s="96">
        <v>0.58612430555555561</v>
      </c>
      <c r="P63" s="96">
        <v>0.62779097222222224</v>
      </c>
      <c r="Q63" s="96">
        <v>0.66945763888888887</v>
      </c>
      <c r="R63" s="96">
        <v>0.71112500000000001</v>
      </c>
      <c r="S63" s="96">
        <v>0.75279166666666664</v>
      </c>
      <c r="T63" s="96">
        <v>0.79445833333333327</v>
      </c>
      <c r="U63" s="96">
        <v>0.83612500000000001</v>
      </c>
      <c r="V63" s="96">
        <v>0.87779166666666664</v>
      </c>
      <c r="W63" s="96">
        <v>0.91945833333333327</v>
      </c>
      <c r="X63" s="124"/>
    </row>
    <row r="64" spans="1:24" ht="15" thickBot="1">
      <c r="A64" s="82">
        <f t="shared" ca="1" si="4"/>
        <v>5</v>
      </c>
      <c r="B64" s="83" t="s">
        <v>89</v>
      </c>
      <c r="C64" s="97">
        <v>3.0350000858306885</v>
      </c>
      <c r="D64" s="97">
        <v>0.9309999942779541</v>
      </c>
      <c r="E64" s="98" t="s">
        <v>105</v>
      </c>
      <c r="F64" s="99">
        <v>1.3888888888888889E-3</v>
      </c>
      <c r="G64" s="100">
        <v>0.26382638888888893</v>
      </c>
      <c r="H64" s="101">
        <v>0.29507638888888893</v>
      </c>
      <c r="I64" s="101">
        <v>0.33674305555555556</v>
      </c>
      <c r="J64" s="101">
        <v>0.37840972222222219</v>
      </c>
      <c r="K64" s="101">
        <v>0.42007638888888887</v>
      </c>
      <c r="L64" s="101">
        <v>0.46174305555555556</v>
      </c>
      <c r="M64" s="101">
        <v>0.50340972222222224</v>
      </c>
      <c r="N64" s="101">
        <v>0.54507638888888887</v>
      </c>
      <c r="O64" s="101">
        <v>0.5867430555555555</v>
      </c>
      <c r="P64" s="101">
        <v>0.62840972222222224</v>
      </c>
      <c r="Q64" s="101">
        <v>0.67007638888888887</v>
      </c>
      <c r="R64" s="101">
        <v>0.7117430555555555</v>
      </c>
      <c r="S64" s="101">
        <v>0.75340972222222213</v>
      </c>
      <c r="T64" s="101">
        <v>0.79507638888888876</v>
      </c>
      <c r="U64" s="101">
        <v>0.8367430555555555</v>
      </c>
      <c r="V64" s="101">
        <v>0.87840972222222213</v>
      </c>
      <c r="W64" s="102">
        <v>0.92007638888888876</v>
      </c>
      <c r="X64" s="124"/>
    </row>
    <row r="65" spans="1:24">
      <c r="A65" s="33">
        <f t="shared" ca="1" si="4"/>
        <v>6</v>
      </c>
      <c r="B65" s="34" t="s">
        <v>87</v>
      </c>
      <c r="C65" s="35">
        <v>3.9660000801086426</v>
      </c>
      <c r="D65" s="35">
        <v>1.119999885559082</v>
      </c>
      <c r="E65" s="36" t="s">
        <v>106</v>
      </c>
      <c r="F65" s="37">
        <v>1.3888888888888889E-3</v>
      </c>
      <c r="G65" s="38">
        <v>0.26492777777777782</v>
      </c>
      <c r="H65" s="39">
        <v>0.29617777777777782</v>
      </c>
      <c r="I65" s="39">
        <v>0.33784444444444445</v>
      </c>
      <c r="J65" s="39">
        <v>0.37951111111111108</v>
      </c>
      <c r="K65" s="39">
        <v>0.42117777777777776</v>
      </c>
      <c r="L65" s="39">
        <v>0.46284444444444445</v>
      </c>
      <c r="M65" s="39">
        <v>0.50451111111111113</v>
      </c>
      <c r="N65" s="39">
        <v>0.54617777777777776</v>
      </c>
      <c r="O65" s="39">
        <v>0.58784444444444439</v>
      </c>
      <c r="P65" s="39">
        <v>0.62951111111111113</v>
      </c>
      <c r="Q65" s="39">
        <v>0.67117777777777776</v>
      </c>
      <c r="R65" s="39">
        <v>0.71284722222222219</v>
      </c>
      <c r="S65" s="39">
        <v>0.75451388888888893</v>
      </c>
      <c r="T65" s="39">
        <v>0.79618055555555556</v>
      </c>
      <c r="U65" s="39">
        <v>0.83784027777777781</v>
      </c>
      <c r="V65" s="39">
        <v>0.87950694444444444</v>
      </c>
      <c r="W65" s="39">
        <v>0.92117361111111107</v>
      </c>
      <c r="X65" s="126" t="s">
        <v>139</v>
      </c>
    </row>
    <row r="66" spans="1:24">
      <c r="A66" s="40">
        <f t="shared" ca="1" si="4"/>
        <v>7</v>
      </c>
      <c r="B66" s="34" t="s">
        <v>85</v>
      </c>
      <c r="C66" s="41">
        <v>5.0859999656677246</v>
      </c>
      <c r="D66" s="35">
        <v>0.36999988555908203</v>
      </c>
      <c r="E66" s="42" t="s">
        <v>107</v>
      </c>
      <c r="F66" s="43">
        <v>6.9444444444444447E-4</v>
      </c>
      <c r="G66" s="44">
        <v>0.2663330761876731</v>
      </c>
      <c r="H66" s="45">
        <v>0.2975830761876731</v>
      </c>
      <c r="I66" s="45">
        <v>0.33924974285433973</v>
      </c>
      <c r="J66" s="45">
        <v>0.38091640952100642</v>
      </c>
      <c r="K66" s="45">
        <v>0.42258307618767299</v>
      </c>
      <c r="L66" s="45">
        <v>0.46424974285433973</v>
      </c>
      <c r="M66" s="45">
        <v>0.50591640952100636</v>
      </c>
      <c r="N66" s="45">
        <v>0.5475830761876731</v>
      </c>
      <c r="O66" s="45">
        <v>0.58924974285433962</v>
      </c>
      <c r="P66" s="45">
        <v>0.63091640952100636</v>
      </c>
      <c r="Q66" s="45">
        <v>0.67258307618767299</v>
      </c>
      <c r="R66" s="45">
        <v>0.71425043729878412</v>
      </c>
      <c r="S66" s="45">
        <v>0.75591710396545075</v>
      </c>
      <c r="T66" s="45">
        <v>0.79758377063211738</v>
      </c>
      <c r="U66" s="45">
        <v>0.83925042497843516</v>
      </c>
      <c r="V66" s="45">
        <v>0.88091709164510201</v>
      </c>
      <c r="W66" s="45">
        <v>0.9225837336784134</v>
      </c>
      <c r="X66" s="126"/>
    </row>
    <row r="67" spans="1:24">
      <c r="A67" s="40">
        <f t="shared" ca="1" si="4"/>
        <v>8</v>
      </c>
      <c r="B67" s="34" t="s">
        <v>83</v>
      </c>
      <c r="C67" s="41">
        <v>5.4559998512268066</v>
      </c>
      <c r="D67" s="35">
        <v>2.1640000343322754</v>
      </c>
      <c r="E67" s="42" t="s">
        <v>108</v>
      </c>
      <c r="F67" s="43">
        <v>1.3888888888888889E-3</v>
      </c>
      <c r="G67" s="44">
        <v>0.26678611111111111</v>
      </c>
      <c r="H67" s="45">
        <v>0.29803611111111111</v>
      </c>
      <c r="I67" s="45">
        <v>0.3397027777777778</v>
      </c>
      <c r="J67" s="45">
        <v>0.38136944444444437</v>
      </c>
      <c r="K67" s="45">
        <v>0.42303611111111106</v>
      </c>
      <c r="L67" s="45">
        <v>0.46470277777777774</v>
      </c>
      <c r="M67" s="45">
        <v>0.50636944444444443</v>
      </c>
      <c r="N67" s="45">
        <v>0.54803611111111106</v>
      </c>
      <c r="O67" s="45">
        <v>0.58970277777777769</v>
      </c>
      <c r="P67" s="45">
        <v>0.63136944444444443</v>
      </c>
      <c r="Q67" s="45">
        <v>0.67303611111111106</v>
      </c>
      <c r="R67" s="45">
        <v>0.71470138888888879</v>
      </c>
      <c r="S67" s="45">
        <v>0.75636805555555542</v>
      </c>
      <c r="T67" s="45">
        <v>0.79803472222222216</v>
      </c>
      <c r="U67" s="45">
        <v>0.83970138888888879</v>
      </c>
      <c r="V67" s="45">
        <v>0.88136805555555542</v>
      </c>
      <c r="W67" s="45">
        <v>0.92303472222222216</v>
      </c>
      <c r="X67" s="126"/>
    </row>
    <row r="68" spans="1:24">
      <c r="A68" s="40">
        <f t="shared" ca="1" si="4"/>
        <v>9</v>
      </c>
      <c r="B68" s="34" t="s">
        <v>81</v>
      </c>
      <c r="C68" s="41">
        <v>7.619999885559082</v>
      </c>
      <c r="D68" s="35">
        <v>1.9619998931884766</v>
      </c>
      <c r="E68" s="42" t="s">
        <v>109</v>
      </c>
      <c r="F68" s="43">
        <v>1.3888888888888889E-3</v>
      </c>
      <c r="G68" s="44">
        <v>0.26836874999999999</v>
      </c>
      <c r="H68" s="45">
        <v>0.29961874999999999</v>
      </c>
      <c r="I68" s="45">
        <v>0.34128541666666667</v>
      </c>
      <c r="J68" s="45">
        <v>0.38295208333333325</v>
      </c>
      <c r="K68" s="45">
        <v>0.42461874999999993</v>
      </c>
      <c r="L68" s="45">
        <v>0.46628541666666662</v>
      </c>
      <c r="M68" s="45">
        <v>0.5079520833333333</v>
      </c>
      <c r="N68" s="45">
        <v>0.54961874999999993</v>
      </c>
      <c r="O68" s="45">
        <v>0.59128541666666656</v>
      </c>
      <c r="P68" s="45">
        <v>0.6329520833333333</v>
      </c>
      <c r="Q68" s="45">
        <v>0.67461874999999993</v>
      </c>
      <c r="R68" s="45">
        <v>0.71628472222222228</v>
      </c>
      <c r="S68" s="45">
        <v>0.75795138888888891</v>
      </c>
      <c r="T68" s="45">
        <v>0.79961805555555554</v>
      </c>
      <c r="U68" s="45">
        <v>0.84128472222222228</v>
      </c>
      <c r="V68" s="45">
        <v>0.88295138888888891</v>
      </c>
      <c r="W68" s="45">
        <v>0.92461805555555554</v>
      </c>
      <c r="X68" s="126"/>
    </row>
    <row r="69" spans="1:24">
      <c r="A69" s="40">
        <f t="shared" ca="1" si="4"/>
        <v>10</v>
      </c>
      <c r="B69" s="34" t="s">
        <v>79</v>
      </c>
      <c r="C69" s="41">
        <v>9.5819997787475586</v>
      </c>
      <c r="D69" s="35">
        <v>2.6880006790161133</v>
      </c>
      <c r="E69" s="42" t="s">
        <v>110</v>
      </c>
      <c r="F69" s="43">
        <v>2.0833333333333333E-3</v>
      </c>
      <c r="G69" s="44">
        <v>0.26973372220796915</v>
      </c>
      <c r="H69" s="45">
        <v>0.30098372220796915</v>
      </c>
      <c r="I69" s="45">
        <v>0.34265038887463578</v>
      </c>
      <c r="J69" s="45">
        <v>0.38431705554130241</v>
      </c>
      <c r="K69" s="45">
        <v>0.42598372220796904</v>
      </c>
      <c r="L69" s="45">
        <v>0.46765038887463573</v>
      </c>
      <c r="M69" s="45">
        <v>0.50931705554130235</v>
      </c>
      <c r="N69" s="45">
        <v>0.5509837222079691</v>
      </c>
      <c r="O69" s="45">
        <v>0.59265038887463573</v>
      </c>
      <c r="P69" s="45">
        <v>0.63431705554130235</v>
      </c>
      <c r="Q69" s="45">
        <v>0.6759837222079691</v>
      </c>
      <c r="R69" s="45">
        <v>0.71765108331908023</v>
      </c>
      <c r="S69" s="45">
        <v>0.75931774998574675</v>
      </c>
      <c r="T69" s="45">
        <v>0.8009844166524136</v>
      </c>
      <c r="U69" s="45">
        <v>0.84265085396166606</v>
      </c>
      <c r="V69" s="45">
        <v>0.88431752062833291</v>
      </c>
      <c r="W69" s="45">
        <v>0.92598400376531886</v>
      </c>
      <c r="X69" s="126"/>
    </row>
    <row r="70" spans="1:24">
      <c r="A70" s="40">
        <f t="shared" ca="1" si="4"/>
        <v>11</v>
      </c>
      <c r="B70" s="34" t="s">
        <v>77</v>
      </c>
      <c r="C70" s="41">
        <v>12.270000457763672</v>
      </c>
      <c r="D70" s="35">
        <v>1.6239995956420898</v>
      </c>
      <c r="E70" s="42" t="s">
        <v>111</v>
      </c>
      <c r="F70" s="43">
        <v>6.9444444444444447E-4</v>
      </c>
      <c r="G70" s="44">
        <v>0.27160985379040253</v>
      </c>
      <c r="H70" s="45">
        <v>0.30285985379040259</v>
      </c>
      <c r="I70" s="45">
        <v>0.34452652045706922</v>
      </c>
      <c r="J70" s="45">
        <v>0.38619318712373585</v>
      </c>
      <c r="K70" s="45">
        <v>0.42785985379040248</v>
      </c>
      <c r="L70" s="45">
        <v>0.46952652045706916</v>
      </c>
      <c r="M70" s="45">
        <v>0.51119318712373585</v>
      </c>
      <c r="N70" s="45">
        <v>0.55285985379040248</v>
      </c>
      <c r="O70" s="45">
        <v>0.59452652045706911</v>
      </c>
      <c r="P70" s="45">
        <v>0.63619318712373585</v>
      </c>
      <c r="Q70" s="45">
        <v>0.67785985379040248</v>
      </c>
      <c r="R70" s="45">
        <v>0.7195299926792913</v>
      </c>
      <c r="S70" s="45">
        <v>0.76119665934595815</v>
      </c>
      <c r="T70" s="45">
        <v>0.80286332601262467</v>
      </c>
      <c r="U70" s="45">
        <v>0.84452285971661778</v>
      </c>
      <c r="V70" s="45">
        <v>0.8861895263832843</v>
      </c>
      <c r="W70" s="45">
        <v>0.92785600460661988</v>
      </c>
      <c r="X70" s="126"/>
    </row>
    <row r="71" spans="1:24">
      <c r="A71" s="40">
        <f t="shared" ca="1" si="4"/>
        <v>12</v>
      </c>
      <c r="B71" s="34" t="s">
        <v>75</v>
      </c>
      <c r="C71" s="41">
        <v>13.894000053405762</v>
      </c>
      <c r="D71" s="35">
        <v>0.99600028991699219</v>
      </c>
      <c r="E71" s="42" t="s">
        <v>112</v>
      </c>
      <c r="F71" s="43">
        <v>6.9444444444444447E-4</v>
      </c>
      <c r="G71" s="44">
        <v>0.27283005609495192</v>
      </c>
      <c r="H71" s="45">
        <v>0.30408005609495192</v>
      </c>
      <c r="I71" s="45">
        <v>0.34574672276161861</v>
      </c>
      <c r="J71" s="45">
        <v>0.38741338942828524</v>
      </c>
      <c r="K71" s="45">
        <v>0.42908005609495181</v>
      </c>
      <c r="L71" s="45">
        <v>0.4707467227616185</v>
      </c>
      <c r="M71" s="45">
        <v>0.51241338942828518</v>
      </c>
      <c r="N71" s="45">
        <v>0.55408005609495181</v>
      </c>
      <c r="O71" s="45">
        <v>0.59574672276161844</v>
      </c>
      <c r="P71" s="45">
        <v>0.63741338942828518</v>
      </c>
      <c r="Q71" s="45">
        <v>0.67908005609495181</v>
      </c>
      <c r="R71" s="45">
        <v>0.72074325053939625</v>
      </c>
      <c r="S71" s="45">
        <v>0.76240991720606288</v>
      </c>
      <c r="T71" s="45">
        <v>0.80407658387272962</v>
      </c>
      <c r="U71" s="45">
        <v>0.84574305846235043</v>
      </c>
      <c r="V71" s="45">
        <v>0.88740972512901706</v>
      </c>
      <c r="W71" s="45">
        <v>0.92907626374431984</v>
      </c>
      <c r="X71" s="126"/>
    </row>
    <row r="72" spans="1:24">
      <c r="A72" s="40">
        <f t="shared" ca="1" si="4"/>
        <v>13</v>
      </c>
      <c r="B72" s="34" t="s">
        <v>73</v>
      </c>
      <c r="C72" s="41">
        <v>14.890000343322754</v>
      </c>
      <c r="D72" s="35">
        <v>2.0880002975463867</v>
      </c>
      <c r="E72" s="42" t="s">
        <v>113</v>
      </c>
      <c r="F72" s="43">
        <v>2.0833333333333333E-3</v>
      </c>
      <c r="G72" s="44">
        <v>0.27359214967059969</v>
      </c>
      <c r="H72" s="45">
        <v>0.30484214967059969</v>
      </c>
      <c r="I72" s="45">
        <v>0.34650881633726632</v>
      </c>
      <c r="J72" s="45">
        <v>0.38817548300393295</v>
      </c>
      <c r="K72" s="45">
        <v>0.42984214967059958</v>
      </c>
      <c r="L72" s="45">
        <v>0.47150881633726627</v>
      </c>
      <c r="M72" s="45">
        <v>0.5131754830039329</v>
      </c>
      <c r="N72" s="45">
        <v>0.55484214967059964</v>
      </c>
      <c r="O72" s="45">
        <v>0.59650881633726627</v>
      </c>
      <c r="P72" s="45">
        <v>0.6381754830039329</v>
      </c>
      <c r="Q72" s="45">
        <v>0.67984216316387092</v>
      </c>
      <c r="R72" s="45">
        <v>0.72150744094164876</v>
      </c>
      <c r="S72" s="45">
        <v>0.76317410760831528</v>
      </c>
      <c r="T72" s="45">
        <v>0.80484077427498213</v>
      </c>
      <c r="U72" s="45">
        <v>0.84650730613744274</v>
      </c>
      <c r="V72" s="45">
        <v>0.88817397280410926</v>
      </c>
      <c r="W72" s="45">
        <v>0.92984054514638392</v>
      </c>
      <c r="X72" s="126"/>
    </row>
    <row r="73" spans="1:24">
      <c r="A73" s="40">
        <f t="shared" ca="1" si="4"/>
        <v>14</v>
      </c>
      <c r="B73" s="34" t="s">
        <v>71</v>
      </c>
      <c r="C73" s="41">
        <v>16.978000640869141</v>
      </c>
      <c r="D73" s="35">
        <v>1.7049999237060547</v>
      </c>
      <c r="E73" s="42" t="s">
        <v>114</v>
      </c>
      <c r="F73" s="43">
        <v>1.3888888888888889E-3</v>
      </c>
      <c r="G73" s="44">
        <v>0.27518632962722939</v>
      </c>
      <c r="H73" s="45">
        <v>0.30643632962722944</v>
      </c>
      <c r="I73" s="45">
        <v>0.34810299629389613</v>
      </c>
      <c r="J73" s="45">
        <v>0.3897696629605627</v>
      </c>
      <c r="K73" s="45">
        <v>0.43143632962722933</v>
      </c>
      <c r="L73" s="45">
        <v>0.47310299629389602</v>
      </c>
      <c r="M73" s="45">
        <v>0.5147696629605627</v>
      </c>
      <c r="N73" s="45">
        <v>0.55643632962722933</v>
      </c>
      <c r="O73" s="45">
        <v>0.59810299629389607</v>
      </c>
      <c r="P73" s="45">
        <v>0.6397696629605627</v>
      </c>
      <c r="Q73" s="45">
        <v>0.68143637470564722</v>
      </c>
      <c r="R73" s="45">
        <v>0.72310165248342484</v>
      </c>
      <c r="S73" s="45">
        <v>0.76476831915009169</v>
      </c>
      <c r="T73" s="45">
        <v>0.80643498581675821</v>
      </c>
      <c r="U73" s="45">
        <v>0.8481012021285641</v>
      </c>
      <c r="V73" s="45">
        <v>0.88976786879523073</v>
      </c>
      <c r="W73" s="45">
        <v>0.9314342203422904</v>
      </c>
      <c r="X73" s="126"/>
    </row>
    <row r="74" spans="1:24">
      <c r="A74" s="40">
        <f t="shared" ca="1" si="4"/>
        <v>15</v>
      </c>
      <c r="B74" s="34" t="s">
        <v>69</v>
      </c>
      <c r="C74" s="41">
        <v>18.683000564575195</v>
      </c>
      <c r="D74" s="35">
        <v>1.6569995880126953</v>
      </c>
      <c r="E74" s="42" t="s">
        <v>115</v>
      </c>
      <c r="F74" s="43">
        <v>1.3888888888888889E-3</v>
      </c>
      <c r="G74" s="44">
        <v>0.27650195536902167</v>
      </c>
      <c r="H74" s="45">
        <v>0.30775195536902167</v>
      </c>
      <c r="I74" s="45">
        <v>0.34941862203568835</v>
      </c>
      <c r="J74" s="45">
        <v>0.39108528870235493</v>
      </c>
      <c r="K74" s="45">
        <v>0.43275195536902161</v>
      </c>
      <c r="L74" s="45">
        <v>0.47441862203568824</v>
      </c>
      <c r="M74" s="45">
        <v>0.51608528870235493</v>
      </c>
      <c r="N74" s="45">
        <v>0.55775195536902156</v>
      </c>
      <c r="O74" s="45">
        <v>0.5994186220356883</v>
      </c>
      <c r="P74" s="45">
        <v>0.64108528870235493</v>
      </c>
      <c r="Q74" s="45">
        <v>0.68275195536902156</v>
      </c>
      <c r="R74" s="45">
        <v>0.724415149813466</v>
      </c>
      <c r="S74" s="45">
        <v>0.76608181648013274</v>
      </c>
      <c r="T74" s="45">
        <v>0.80774848314679937</v>
      </c>
      <c r="U74" s="45">
        <v>0.849415149813466</v>
      </c>
      <c r="V74" s="45">
        <v>0.89108181648013274</v>
      </c>
      <c r="W74" s="45">
        <v>0.93274848314679937</v>
      </c>
      <c r="X74" s="126"/>
    </row>
    <row r="75" spans="1:24">
      <c r="A75" s="40">
        <f t="shared" ca="1" si="4"/>
        <v>16</v>
      </c>
      <c r="B75" s="34" t="s">
        <v>67</v>
      </c>
      <c r="C75" s="41">
        <v>20.340000152587891</v>
      </c>
      <c r="D75" s="35">
        <v>0.70400047302246094</v>
      </c>
      <c r="E75" s="42" t="s">
        <v>116</v>
      </c>
      <c r="F75" s="42" t="s">
        <v>32</v>
      </c>
      <c r="G75" s="44">
        <v>0.27808327885856965</v>
      </c>
      <c r="H75" s="45">
        <v>0.30933327885856965</v>
      </c>
      <c r="I75" s="45">
        <v>0.35099994552523628</v>
      </c>
      <c r="J75" s="45">
        <v>0.39266661219190291</v>
      </c>
      <c r="K75" s="45">
        <v>0.43433327885856954</v>
      </c>
      <c r="L75" s="45">
        <v>0.47599994552523628</v>
      </c>
      <c r="M75" s="45">
        <v>0.51766661219190291</v>
      </c>
      <c r="N75" s="45">
        <v>0.55933327885856954</v>
      </c>
      <c r="O75" s="45">
        <v>0.60099994552523628</v>
      </c>
      <c r="P75" s="45">
        <v>0.64266661219190291</v>
      </c>
      <c r="Q75" s="45">
        <v>0.68433327885856954</v>
      </c>
      <c r="R75" s="45">
        <v>0.72600341774745847</v>
      </c>
      <c r="S75" s="45">
        <v>0.76767008441412499</v>
      </c>
      <c r="T75" s="45">
        <v>0.80933675108079184</v>
      </c>
      <c r="U75" s="45">
        <v>0.85078718000926812</v>
      </c>
      <c r="V75" s="45">
        <v>0.89245384667593475</v>
      </c>
      <c r="W75" s="45">
        <v>0.93412040775614447</v>
      </c>
      <c r="X75" s="126"/>
    </row>
    <row r="76" spans="1:24">
      <c r="A76" s="40">
        <f t="shared" ca="1" si="4"/>
        <v>17</v>
      </c>
      <c r="B76" s="34" t="s">
        <v>65</v>
      </c>
      <c r="C76" s="41">
        <v>21.044000625610352</v>
      </c>
      <c r="D76" s="35">
        <v>0.88399887084960938</v>
      </c>
      <c r="E76" s="42" t="s">
        <v>117</v>
      </c>
      <c r="F76" s="43">
        <v>6.9444444444444447E-4</v>
      </c>
      <c r="G76" s="44">
        <v>0.27867000472551701</v>
      </c>
      <c r="H76" s="45">
        <v>0.30992000472551701</v>
      </c>
      <c r="I76" s="45">
        <v>0.35158667139218364</v>
      </c>
      <c r="J76" s="45">
        <v>0.39325333805885032</v>
      </c>
      <c r="K76" s="45">
        <v>0.4349200047255169</v>
      </c>
      <c r="L76" s="45">
        <v>0.47658667139218358</v>
      </c>
      <c r="M76" s="45">
        <v>0.51825333805885032</v>
      </c>
      <c r="N76" s="45">
        <v>0.55992000472551695</v>
      </c>
      <c r="O76" s="45">
        <v>0.60158667139218358</v>
      </c>
      <c r="P76" s="45">
        <v>0.64325333805885021</v>
      </c>
      <c r="Q76" s="45">
        <v>0.68492000472551695</v>
      </c>
      <c r="R76" s="45">
        <v>0.72659014361440577</v>
      </c>
      <c r="S76" s="45">
        <v>0.7682568102810724</v>
      </c>
      <c r="T76" s="45">
        <v>0.80992347694773914</v>
      </c>
      <c r="U76" s="45">
        <v>0.85122715041687003</v>
      </c>
      <c r="V76" s="45">
        <v>0.89289381708353677</v>
      </c>
      <c r="W76" s="45">
        <v>0.9345603041270264</v>
      </c>
      <c r="X76" s="126"/>
    </row>
    <row r="77" spans="1:24">
      <c r="A77" s="40">
        <f t="shared" ca="1" si="4"/>
        <v>18</v>
      </c>
      <c r="B77" s="34" t="s">
        <v>63</v>
      </c>
      <c r="C77" s="41">
        <v>21.927999496459961</v>
      </c>
      <c r="D77" s="35">
        <v>0.78000068664550781</v>
      </c>
      <c r="E77" s="42" t="s">
        <v>118</v>
      </c>
      <c r="F77" s="43">
        <v>6.9444444444444447E-4</v>
      </c>
      <c r="G77" s="44">
        <v>0.27940674574809266</v>
      </c>
      <c r="H77" s="45">
        <v>0.3106567457480926</v>
      </c>
      <c r="I77" s="45">
        <v>0.35232341241475928</v>
      </c>
      <c r="J77" s="45">
        <v>0.39399007908142586</v>
      </c>
      <c r="K77" s="45">
        <v>0.43565674574809254</v>
      </c>
      <c r="L77" s="45">
        <v>0.47732341241475923</v>
      </c>
      <c r="M77" s="45">
        <v>0.51899007908142591</v>
      </c>
      <c r="N77" s="45">
        <v>0.56065674574809254</v>
      </c>
      <c r="O77" s="45">
        <v>0.60232341241475917</v>
      </c>
      <c r="P77" s="45">
        <v>0.64399007908142591</v>
      </c>
      <c r="Q77" s="45">
        <v>0.68565674574809254</v>
      </c>
      <c r="R77" s="45">
        <v>0.72732688463698147</v>
      </c>
      <c r="S77" s="45">
        <v>0.76899355130364799</v>
      </c>
      <c r="T77" s="45">
        <v>0.81066021797031484</v>
      </c>
      <c r="U77" s="45">
        <v>0.85177961327262619</v>
      </c>
      <c r="V77" s="45">
        <v>0.89344627993929271</v>
      </c>
      <c r="W77" s="45">
        <v>0.93511267401621689</v>
      </c>
      <c r="X77" s="126"/>
    </row>
    <row r="78" spans="1:24">
      <c r="A78" s="40">
        <f t="shared" ca="1" si="4"/>
        <v>19</v>
      </c>
      <c r="B78" s="34" t="s">
        <v>119</v>
      </c>
      <c r="C78" s="41">
        <v>22.708000183105469</v>
      </c>
      <c r="D78" s="35">
        <v>1.0569992065429687</v>
      </c>
      <c r="E78" s="42" t="s">
        <v>120</v>
      </c>
      <c r="F78" s="43">
        <v>6.9444444444444447E-4</v>
      </c>
      <c r="G78" s="44">
        <v>0.28006277539897312</v>
      </c>
      <c r="H78" s="45">
        <v>0.31131277539897312</v>
      </c>
      <c r="I78" s="45">
        <v>0.3529794420656398</v>
      </c>
      <c r="J78" s="45">
        <v>0.39464610873230649</v>
      </c>
      <c r="K78" s="45">
        <v>0.43631277539897312</v>
      </c>
      <c r="L78" s="45">
        <v>0.4779794420656398</v>
      </c>
      <c r="M78" s="45">
        <v>0.51964610873230643</v>
      </c>
      <c r="N78" s="45">
        <v>0.56131277539897306</v>
      </c>
      <c r="O78" s="45">
        <v>0.6029794420656398</v>
      </c>
      <c r="P78" s="45">
        <v>0.64464610873230643</v>
      </c>
      <c r="Q78" s="45">
        <v>0.68631277539897306</v>
      </c>
      <c r="R78" s="45">
        <v>0.7279801365100842</v>
      </c>
      <c r="S78" s="45">
        <v>0.76964680317675094</v>
      </c>
      <c r="T78" s="45">
        <v>0.81131346984341757</v>
      </c>
      <c r="U78" s="45">
        <v>0.85228567925807963</v>
      </c>
      <c r="V78" s="45">
        <v>0.89395234592474615</v>
      </c>
      <c r="W78" s="45">
        <v>0.93561900618572413</v>
      </c>
      <c r="X78" s="126"/>
    </row>
    <row r="79" spans="1:24">
      <c r="A79" s="40">
        <f t="shared" ca="1" si="4"/>
        <v>20</v>
      </c>
      <c r="B79" s="34" t="s">
        <v>59</v>
      </c>
      <c r="C79" s="41">
        <v>23.764999389648438</v>
      </c>
      <c r="D79" s="35">
        <v>0.69600105285644531</v>
      </c>
      <c r="E79" s="42" t="s">
        <v>121</v>
      </c>
      <c r="F79" s="43">
        <v>6.9444444444444447E-4</v>
      </c>
      <c r="G79" s="44">
        <v>0.28110000000000002</v>
      </c>
      <c r="H79" s="45">
        <v>0.31235000000000002</v>
      </c>
      <c r="I79" s="45">
        <v>0.35401666666666665</v>
      </c>
      <c r="J79" s="45">
        <v>0.39568333333333333</v>
      </c>
      <c r="K79" s="45">
        <v>0.43735000000000002</v>
      </c>
      <c r="L79" s="45">
        <v>0.47901666666666665</v>
      </c>
      <c r="M79" s="45">
        <v>0.52068333333333328</v>
      </c>
      <c r="N79" s="45">
        <v>0.56235000000000002</v>
      </c>
      <c r="O79" s="45">
        <v>0.60401666666666665</v>
      </c>
      <c r="P79" s="45">
        <v>0.64568333333333328</v>
      </c>
      <c r="Q79" s="45">
        <v>0.68735069444444441</v>
      </c>
      <c r="R79" s="45">
        <v>0.72901388888888885</v>
      </c>
      <c r="S79" s="45">
        <v>0.77068055555555559</v>
      </c>
      <c r="T79" s="45">
        <v>0.81234722222222222</v>
      </c>
      <c r="U79" s="45">
        <v>0.8533263888888889</v>
      </c>
      <c r="V79" s="45">
        <v>0.89499305555555553</v>
      </c>
      <c r="W79" s="45">
        <v>0.93665277777777778</v>
      </c>
      <c r="X79" s="126"/>
    </row>
    <row r="80" spans="1:24">
      <c r="A80" s="40">
        <f t="shared" ca="1" si="4"/>
        <v>21</v>
      </c>
      <c r="B80" s="34" t="s">
        <v>57</v>
      </c>
      <c r="C80" s="41">
        <v>24.461000442504883</v>
      </c>
      <c r="D80" s="35">
        <v>1.2159996032714844</v>
      </c>
      <c r="E80" s="42" t="s">
        <v>122</v>
      </c>
      <c r="F80" s="42" t="s">
        <v>31</v>
      </c>
      <c r="G80" s="44">
        <v>0.28170962523293397</v>
      </c>
      <c r="H80" s="45">
        <v>0.31295962523293402</v>
      </c>
      <c r="I80" s="45">
        <v>0.35462629189960071</v>
      </c>
      <c r="J80" s="45">
        <v>0.39629295856626728</v>
      </c>
      <c r="K80" s="45">
        <v>0.43795962523293397</v>
      </c>
      <c r="L80" s="45">
        <v>0.4796262918996006</v>
      </c>
      <c r="M80" s="45">
        <v>0.52129295856626723</v>
      </c>
      <c r="N80" s="45">
        <v>0.56295962523293397</v>
      </c>
      <c r="O80" s="45">
        <v>0.6046262918996006</v>
      </c>
      <c r="P80" s="45">
        <v>0.64629295856626723</v>
      </c>
      <c r="Q80" s="45">
        <v>0.68795962523293397</v>
      </c>
      <c r="R80" s="45">
        <v>0.7296235141218228</v>
      </c>
      <c r="S80" s="45">
        <v>0.77129018078848943</v>
      </c>
      <c r="T80" s="45">
        <v>0.81295684745515595</v>
      </c>
      <c r="U80" s="45">
        <v>0.85393591499873311</v>
      </c>
      <c r="V80" s="45">
        <v>0.89560258166539952</v>
      </c>
      <c r="W80" s="45">
        <v>0.93718859331752014</v>
      </c>
      <c r="X80" s="126"/>
    </row>
    <row r="81" spans="1:24">
      <c r="A81" s="40">
        <f t="shared" ca="1" si="4"/>
        <v>22</v>
      </c>
      <c r="B81" s="34" t="s">
        <v>55</v>
      </c>
      <c r="C81" s="41">
        <v>25.677000045776367</v>
      </c>
      <c r="D81" s="35">
        <v>1.8810005187988281</v>
      </c>
      <c r="E81" s="42" t="s">
        <v>123</v>
      </c>
      <c r="F81" s="43">
        <v>1.3888888888888889E-3</v>
      </c>
      <c r="G81" s="44">
        <v>0.28273841257890553</v>
      </c>
      <c r="H81" s="45">
        <v>0.31398841257890553</v>
      </c>
      <c r="I81" s="45">
        <v>0.35565507924557221</v>
      </c>
      <c r="J81" s="45">
        <v>0.39732174591223879</v>
      </c>
      <c r="K81" s="45">
        <v>0.43898841257890547</v>
      </c>
      <c r="L81" s="45">
        <v>0.48065507924557216</v>
      </c>
      <c r="M81" s="45">
        <v>0.52232174591223879</v>
      </c>
      <c r="N81" s="45">
        <v>0.56398841257890553</v>
      </c>
      <c r="O81" s="45">
        <v>0.60565507924557216</v>
      </c>
      <c r="P81" s="45">
        <v>0.64732174591223879</v>
      </c>
      <c r="Q81" s="45">
        <v>0.68898841257890553</v>
      </c>
      <c r="R81" s="45">
        <v>0.73065230146779436</v>
      </c>
      <c r="S81" s="45">
        <v>0.77231896813446099</v>
      </c>
      <c r="T81" s="45">
        <v>0.81398563480112773</v>
      </c>
      <c r="U81" s="45">
        <v>0.85496479220522237</v>
      </c>
      <c r="V81" s="45">
        <v>0.89663145887188911</v>
      </c>
      <c r="W81" s="45">
        <v>0.93808060677282834</v>
      </c>
      <c r="X81" s="126"/>
    </row>
    <row r="82" spans="1:24">
      <c r="A82" s="40">
        <f t="shared" ca="1" si="4"/>
        <v>23</v>
      </c>
      <c r="B82" s="34" t="s">
        <v>53</v>
      </c>
      <c r="C82" s="41">
        <v>27.558000564575195</v>
      </c>
      <c r="D82" s="35">
        <v>1.0860004425048828</v>
      </c>
      <c r="E82" s="42" t="s">
        <v>124</v>
      </c>
      <c r="F82" s="43">
        <v>1.3888888888888889E-3</v>
      </c>
      <c r="G82" s="44">
        <v>0.28440944583120886</v>
      </c>
      <c r="H82" s="45">
        <v>0.31565944583120886</v>
      </c>
      <c r="I82" s="45">
        <v>0.35732611249787549</v>
      </c>
      <c r="J82" s="45">
        <v>0.39899277916454218</v>
      </c>
      <c r="K82" s="45">
        <v>0.44065944583120886</v>
      </c>
      <c r="L82" s="45">
        <v>0.48232611249787549</v>
      </c>
      <c r="M82" s="45">
        <v>0.52399277916454223</v>
      </c>
      <c r="N82" s="45">
        <v>0.56565944583120875</v>
      </c>
      <c r="O82" s="45">
        <v>0.60732611249787538</v>
      </c>
      <c r="P82" s="45">
        <v>0.64899277916454212</v>
      </c>
      <c r="Q82" s="45">
        <v>0.69065944583120875</v>
      </c>
      <c r="R82" s="45">
        <v>0.7323233347200977</v>
      </c>
      <c r="S82" s="45">
        <v>0.77399000138676444</v>
      </c>
      <c r="T82" s="45">
        <v>0.81565666805343096</v>
      </c>
      <c r="U82" s="45">
        <v>0.85663554444304391</v>
      </c>
      <c r="V82" s="45">
        <v>0.89830221110971042</v>
      </c>
      <c r="W82" s="45">
        <v>0.93947268484204238</v>
      </c>
      <c r="X82" s="126"/>
    </row>
    <row r="83" spans="1:24">
      <c r="A83" s="40">
        <f t="shared" ca="1" si="4"/>
        <v>24</v>
      </c>
      <c r="B83" s="34" t="s">
        <v>125</v>
      </c>
      <c r="C83" s="41">
        <v>28.644001007080078</v>
      </c>
      <c r="D83" s="35">
        <v>1.1942863464355469</v>
      </c>
      <c r="E83" s="42" t="s">
        <v>126</v>
      </c>
      <c r="F83" s="43">
        <v>1.3888888888888889E-3</v>
      </c>
      <c r="G83" s="44">
        <v>0.28546765984174649</v>
      </c>
      <c r="H83" s="45">
        <v>0.31671765984174649</v>
      </c>
      <c r="I83" s="45">
        <v>0.35838432650841312</v>
      </c>
      <c r="J83" s="45">
        <v>0.40005099317507975</v>
      </c>
      <c r="K83" s="45">
        <v>0.44171765984174644</v>
      </c>
      <c r="L83" s="45">
        <v>0.48338432650841312</v>
      </c>
      <c r="M83" s="45">
        <v>0.52505099317507975</v>
      </c>
      <c r="N83" s="45">
        <v>0.56671765984174638</v>
      </c>
      <c r="O83" s="45">
        <v>0.60838432650841301</v>
      </c>
      <c r="P83" s="45">
        <v>0.65005099317507964</v>
      </c>
      <c r="Q83" s="45">
        <v>0.69171765984174638</v>
      </c>
      <c r="R83" s="45">
        <v>0.7333864098417463</v>
      </c>
      <c r="S83" s="45">
        <v>0.77505307650841315</v>
      </c>
      <c r="T83" s="45">
        <v>0.81671974317507967</v>
      </c>
      <c r="U83" s="45">
        <v>0.85769185364342659</v>
      </c>
      <c r="V83" s="45">
        <v>0.89935852031009311</v>
      </c>
      <c r="W83" s="45">
        <v>0.94046951966732906</v>
      </c>
      <c r="X83" s="126"/>
    </row>
    <row r="84" spans="1:24">
      <c r="A84" s="40">
        <f t="shared" ca="1" si="4"/>
        <v>25</v>
      </c>
      <c r="B84" s="34" t="s">
        <v>49</v>
      </c>
      <c r="C84" s="41">
        <v>29.838287353515625</v>
      </c>
      <c r="D84" s="35">
        <v>0.62100028991699219</v>
      </c>
      <c r="E84" s="42" t="s">
        <v>127</v>
      </c>
      <c r="F84" s="43">
        <v>6.9444444444444447E-4</v>
      </c>
      <c r="G84" s="44">
        <v>0.28698038780864388</v>
      </c>
      <c r="H84" s="45">
        <v>0.31823038780864382</v>
      </c>
      <c r="I84" s="45">
        <v>0.35989705447531051</v>
      </c>
      <c r="J84" s="45">
        <v>0.40156372114197708</v>
      </c>
      <c r="K84" s="45">
        <v>0.44323038780864371</v>
      </c>
      <c r="L84" s="45">
        <v>0.4848970544753104</v>
      </c>
      <c r="M84" s="45">
        <v>0.52656372114197714</v>
      </c>
      <c r="N84" s="45">
        <v>0.56823038780864377</v>
      </c>
      <c r="O84" s="45">
        <v>0.6098970544753104</v>
      </c>
      <c r="P84" s="45">
        <v>0.65156372114197703</v>
      </c>
      <c r="Q84" s="45">
        <v>0.69323038780864377</v>
      </c>
      <c r="R84" s="45">
        <v>0.73489844336419929</v>
      </c>
      <c r="S84" s="45">
        <v>0.77656511003086592</v>
      </c>
      <c r="T84" s="45">
        <v>0.81823177669753255</v>
      </c>
      <c r="U84" s="45">
        <v>0.85920399891975485</v>
      </c>
      <c r="V84" s="45">
        <v>0.90087066558642148</v>
      </c>
      <c r="W84" s="45">
        <v>0.94198177669753258</v>
      </c>
      <c r="X84" s="126"/>
    </row>
    <row r="85" spans="1:24">
      <c r="A85" s="40">
        <f t="shared" ca="1" si="4"/>
        <v>26</v>
      </c>
      <c r="B85" s="34" t="s">
        <v>47</v>
      </c>
      <c r="C85" s="41">
        <v>30.459287643432617</v>
      </c>
      <c r="D85" s="35">
        <v>1.0970001220703125</v>
      </c>
      <c r="E85" s="42" t="s">
        <v>128</v>
      </c>
      <c r="F85" s="43">
        <v>6.9444444444444447E-4</v>
      </c>
      <c r="G85" s="44">
        <v>0.28765503324476938</v>
      </c>
      <c r="H85" s="45">
        <v>0.31890503324476938</v>
      </c>
      <c r="I85" s="45">
        <v>0.36057169991143601</v>
      </c>
      <c r="J85" s="45">
        <v>0.40223836657810264</v>
      </c>
      <c r="K85" s="45">
        <v>0.44390503324476932</v>
      </c>
      <c r="L85" s="45">
        <v>0.48557169991143601</v>
      </c>
      <c r="M85" s="45">
        <v>0.52723836657810275</v>
      </c>
      <c r="N85" s="45">
        <v>0.56890503324476938</v>
      </c>
      <c r="O85" s="45">
        <v>0.61057169991143601</v>
      </c>
      <c r="P85" s="45">
        <v>0.65223836657810264</v>
      </c>
      <c r="Q85" s="45">
        <v>0.69390503324476926</v>
      </c>
      <c r="R85" s="45">
        <v>0.73557239435588051</v>
      </c>
      <c r="S85" s="45">
        <v>0.77723906102254703</v>
      </c>
      <c r="T85" s="45">
        <v>0.81890572768921388</v>
      </c>
      <c r="U85" s="45">
        <v>0.85987794613599566</v>
      </c>
      <c r="V85" s="45">
        <v>0.90154461280266218</v>
      </c>
      <c r="W85" s="45">
        <v>0.94265572202549053</v>
      </c>
      <c r="X85" s="126"/>
    </row>
    <row r="86" spans="1:24">
      <c r="A86" s="40">
        <f t="shared" ca="1" si="4"/>
        <v>27</v>
      </c>
      <c r="B86" s="34" t="s">
        <v>45</v>
      </c>
      <c r="C86" s="41">
        <v>31.55628776550293</v>
      </c>
      <c r="D86" s="35">
        <v>0.50800132751464844</v>
      </c>
      <c r="E86" s="42" t="s">
        <v>129</v>
      </c>
      <c r="F86" s="43">
        <v>1.3888888888888889E-3</v>
      </c>
      <c r="G86" s="44">
        <v>0.2887091382525675</v>
      </c>
      <c r="H86" s="45">
        <v>0.3199591382525675</v>
      </c>
      <c r="I86" s="45">
        <v>0.36162580491923418</v>
      </c>
      <c r="J86" s="45">
        <v>0.40329247158590081</v>
      </c>
      <c r="K86" s="45">
        <v>0.4449591382525675</v>
      </c>
      <c r="L86" s="45">
        <v>0.48662580491923418</v>
      </c>
      <c r="M86" s="45">
        <v>0.52829247158590076</v>
      </c>
      <c r="N86" s="45">
        <v>0.5699591382525675</v>
      </c>
      <c r="O86" s="45">
        <v>0.61162580491923413</v>
      </c>
      <c r="P86" s="45">
        <v>0.65329247158590087</v>
      </c>
      <c r="Q86" s="45">
        <v>0.69495913825256739</v>
      </c>
      <c r="R86" s="45">
        <v>0.73662511047478962</v>
      </c>
      <c r="S86" s="45">
        <v>0.77829177714145636</v>
      </c>
      <c r="T86" s="45">
        <v>0.81995844380812299</v>
      </c>
      <c r="U86" s="45">
        <v>0.86093059008445405</v>
      </c>
      <c r="V86" s="45">
        <v>0.90259725675112079</v>
      </c>
      <c r="W86" s="45">
        <v>0.94370829191634065</v>
      </c>
      <c r="X86" s="126"/>
    </row>
    <row r="87" spans="1:24">
      <c r="A87" s="40">
        <f t="shared" ca="1" si="4"/>
        <v>28</v>
      </c>
      <c r="B87" s="34" t="s">
        <v>43</v>
      </c>
      <c r="C87" s="41">
        <v>32.064289093017578</v>
      </c>
      <c r="D87" s="35">
        <v>0.82399749755859375</v>
      </c>
      <c r="E87" s="42" t="s">
        <v>130</v>
      </c>
      <c r="F87" s="43">
        <v>1.3888888888888889E-3</v>
      </c>
      <c r="G87" s="44">
        <v>0.28969052916370158</v>
      </c>
      <c r="H87" s="45">
        <v>0.32094052916370164</v>
      </c>
      <c r="I87" s="45">
        <v>0.36260719583036821</v>
      </c>
      <c r="J87" s="45">
        <v>0.4042738624970349</v>
      </c>
      <c r="K87" s="45">
        <v>0.44594052916370158</v>
      </c>
      <c r="L87" s="45">
        <v>0.48760719583036821</v>
      </c>
      <c r="M87" s="45">
        <v>0.5292738624970349</v>
      </c>
      <c r="N87" s="45">
        <v>0.57094052916370153</v>
      </c>
      <c r="O87" s="45">
        <v>0.61260719583036827</v>
      </c>
      <c r="P87" s="45">
        <v>0.6542738624970349</v>
      </c>
      <c r="Q87" s="45">
        <v>0.69593775138592373</v>
      </c>
      <c r="R87" s="45">
        <v>0.73760441805259047</v>
      </c>
      <c r="S87" s="45">
        <v>0.7792710847192571</v>
      </c>
      <c r="T87" s="45">
        <v>0.82093775138592373</v>
      </c>
      <c r="U87" s="45">
        <v>0.86191689277815187</v>
      </c>
      <c r="V87" s="45">
        <v>0.90358355944481861</v>
      </c>
      <c r="W87" s="45">
        <v>0.94469465791494389</v>
      </c>
      <c r="X87" s="126"/>
    </row>
    <row r="88" spans="1:24" ht="15" thickBot="1">
      <c r="A88" s="40">
        <f t="shared" ca="1" si="4"/>
        <v>29</v>
      </c>
      <c r="B88" s="34" t="s">
        <v>12</v>
      </c>
      <c r="C88" s="41">
        <v>32.888286590576172</v>
      </c>
      <c r="D88" s="35">
        <v>0.82399749755859375</v>
      </c>
      <c r="E88" s="42" t="s">
        <v>11</v>
      </c>
      <c r="F88" s="42"/>
      <c r="G88" s="44">
        <v>0.29121666666666668</v>
      </c>
      <c r="H88" s="45">
        <v>0.32246666666666668</v>
      </c>
      <c r="I88" s="45">
        <v>0.36413333333333331</v>
      </c>
      <c r="J88" s="45">
        <v>0.40579999999999999</v>
      </c>
      <c r="K88" s="45">
        <v>0.44746666666666662</v>
      </c>
      <c r="L88" s="45">
        <v>0.48913333333333331</v>
      </c>
      <c r="M88" s="45">
        <v>0.53079999999999994</v>
      </c>
      <c r="N88" s="45">
        <v>0.57246666666666668</v>
      </c>
      <c r="O88" s="45">
        <v>0.61413333333333331</v>
      </c>
      <c r="P88" s="45">
        <v>0.65579999999999994</v>
      </c>
      <c r="Q88" s="45">
        <v>0.69746527777777767</v>
      </c>
      <c r="R88" s="45">
        <v>0.73913194444444441</v>
      </c>
      <c r="S88" s="45">
        <v>0.78079861111111104</v>
      </c>
      <c r="T88" s="45">
        <v>0.82246527777777767</v>
      </c>
      <c r="U88" s="45">
        <v>0.86343749999999997</v>
      </c>
      <c r="V88" s="45">
        <v>0.9051041666666666</v>
      </c>
      <c r="W88" s="45">
        <v>0.94622222222222219</v>
      </c>
      <c r="X88" s="126"/>
    </row>
    <row r="89" spans="1:24">
      <c r="A89" s="54"/>
      <c r="B89" s="55"/>
      <c r="C89" s="55"/>
      <c r="D89" s="56"/>
      <c r="E89" s="76"/>
      <c r="F89" s="58" t="s">
        <v>10</v>
      </c>
      <c r="G89" s="59" t="s">
        <v>9</v>
      </c>
      <c r="H89" s="60" t="s">
        <v>9</v>
      </c>
      <c r="I89" s="60" t="s">
        <v>9</v>
      </c>
      <c r="J89" s="60" t="s">
        <v>9</v>
      </c>
      <c r="K89" s="60" t="s">
        <v>9</v>
      </c>
      <c r="L89" s="60" t="s">
        <v>9</v>
      </c>
      <c r="M89" s="60" t="s">
        <v>9</v>
      </c>
      <c r="N89" s="60" t="s">
        <v>9</v>
      </c>
      <c r="O89" s="60" t="s">
        <v>9</v>
      </c>
      <c r="P89" s="60" t="s">
        <v>9</v>
      </c>
      <c r="Q89" s="60" t="s">
        <v>9</v>
      </c>
      <c r="R89" s="60" t="s">
        <v>9</v>
      </c>
      <c r="S89" s="60" t="s">
        <v>9</v>
      </c>
      <c r="T89" s="60" t="s">
        <v>9</v>
      </c>
      <c r="U89" s="60" t="s">
        <v>9</v>
      </c>
      <c r="V89" s="60" t="s">
        <v>9</v>
      </c>
      <c r="W89" s="60" t="s">
        <v>9</v>
      </c>
      <c r="X89" s="28"/>
    </row>
    <row r="90" spans="1:24">
      <c r="A90" s="28"/>
      <c r="B90" s="15"/>
      <c r="C90" s="15"/>
      <c r="D90" s="61"/>
      <c r="E90" s="77"/>
      <c r="F90" s="63" t="s">
        <v>8</v>
      </c>
      <c r="G90" s="64">
        <v>33.032001495361328</v>
      </c>
      <c r="H90" s="65">
        <v>33.032001495361328</v>
      </c>
      <c r="I90" s="65">
        <v>33.032001495361328</v>
      </c>
      <c r="J90" s="65">
        <v>33.032001495361328</v>
      </c>
      <c r="K90" s="65">
        <v>33.032001495361328</v>
      </c>
      <c r="L90" s="65">
        <v>33.032001495361328</v>
      </c>
      <c r="M90" s="65">
        <v>33.032001495361328</v>
      </c>
      <c r="N90" s="65">
        <v>33.032001495361328</v>
      </c>
      <c r="O90" s="65">
        <v>33.032001495361328</v>
      </c>
      <c r="P90" s="65">
        <v>33.032001495361328</v>
      </c>
      <c r="Q90" s="65">
        <v>33.032001495361328</v>
      </c>
      <c r="R90" s="65">
        <v>33.032001495361328</v>
      </c>
      <c r="S90" s="65">
        <v>33.032001495361328</v>
      </c>
      <c r="T90" s="65">
        <v>33.032001495361328</v>
      </c>
      <c r="U90" s="65">
        <v>33.032001495361328</v>
      </c>
      <c r="V90" s="65">
        <v>33.032001495361328</v>
      </c>
      <c r="W90" s="65">
        <v>33.032001495361328</v>
      </c>
      <c r="X90" s="28"/>
    </row>
    <row r="91" spans="1:24">
      <c r="A91" s="28"/>
      <c r="B91" s="15"/>
      <c r="C91" s="15"/>
      <c r="D91" s="61"/>
      <c r="E91" s="77"/>
      <c r="F91" s="63" t="s">
        <v>7</v>
      </c>
      <c r="G91" s="66">
        <v>3.0555555555555555E-2</v>
      </c>
      <c r="H91" s="67">
        <v>3.0555555555555555E-2</v>
      </c>
      <c r="I91" s="67">
        <v>3.0555555555555555E-2</v>
      </c>
      <c r="J91" s="67">
        <v>3.0555555555555555E-2</v>
      </c>
      <c r="K91" s="67">
        <v>3.0555555555555555E-2</v>
      </c>
      <c r="L91" s="67">
        <v>3.0555555555555555E-2</v>
      </c>
      <c r="M91" s="67">
        <v>3.0555555555555555E-2</v>
      </c>
      <c r="N91" s="67">
        <v>3.0555555555555555E-2</v>
      </c>
      <c r="O91" s="67">
        <v>3.0555555555555555E-2</v>
      </c>
      <c r="P91" s="67">
        <v>3.0555555555555555E-2</v>
      </c>
      <c r="Q91" s="67">
        <v>3.0555555555555555E-2</v>
      </c>
      <c r="R91" s="67">
        <v>3.0555555555555555E-2</v>
      </c>
      <c r="S91" s="67">
        <v>3.0555555555555555E-2</v>
      </c>
      <c r="T91" s="67">
        <v>3.0555555555555555E-2</v>
      </c>
      <c r="U91" s="67">
        <v>2.9861111111111113E-2</v>
      </c>
      <c r="V91" s="67">
        <v>2.9861111111111113E-2</v>
      </c>
      <c r="W91" s="67">
        <v>2.9166666666666667E-2</v>
      </c>
      <c r="X91" s="28"/>
    </row>
    <row r="92" spans="1:24" ht="15" thickBot="1">
      <c r="A92" s="28"/>
      <c r="B92" s="15"/>
      <c r="C92" s="15"/>
      <c r="D92" s="61"/>
      <c r="E92" s="122" t="s">
        <v>6</v>
      </c>
      <c r="F92" s="123"/>
      <c r="G92" s="71">
        <f t="shared" ref="G92:W92" si="5">G90/(24*IF(G91&gt;0,G91,1))</f>
        <v>45.043638402765453</v>
      </c>
      <c r="H92" s="72">
        <f t="shared" si="5"/>
        <v>45.043638402765453</v>
      </c>
      <c r="I92" s="72">
        <f t="shared" si="5"/>
        <v>45.043638402765453</v>
      </c>
      <c r="J92" s="72">
        <f t="shared" si="5"/>
        <v>45.043638402765453</v>
      </c>
      <c r="K92" s="72">
        <f t="shared" si="5"/>
        <v>45.043638402765453</v>
      </c>
      <c r="L92" s="72">
        <f t="shared" si="5"/>
        <v>45.043638402765453</v>
      </c>
      <c r="M92" s="72">
        <f t="shared" si="5"/>
        <v>45.043638402765453</v>
      </c>
      <c r="N92" s="72">
        <f t="shared" si="5"/>
        <v>45.043638402765453</v>
      </c>
      <c r="O92" s="72">
        <f t="shared" si="5"/>
        <v>45.043638402765453</v>
      </c>
      <c r="P92" s="72">
        <f t="shared" si="5"/>
        <v>45.043638402765453</v>
      </c>
      <c r="Q92" s="72">
        <f t="shared" si="5"/>
        <v>45.043638402765453</v>
      </c>
      <c r="R92" s="72">
        <f t="shared" si="5"/>
        <v>45.043638402765453</v>
      </c>
      <c r="S92" s="72">
        <f t="shared" si="5"/>
        <v>45.043638402765453</v>
      </c>
      <c r="T92" s="72">
        <f t="shared" si="5"/>
        <v>45.043638402765453</v>
      </c>
      <c r="U92" s="72">
        <f t="shared" si="5"/>
        <v>46.091164877248367</v>
      </c>
      <c r="V92" s="72">
        <f t="shared" si="5"/>
        <v>46.091164877248367</v>
      </c>
      <c r="W92" s="72">
        <f t="shared" si="5"/>
        <v>47.188573564801899</v>
      </c>
      <c r="X92" s="28"/>
    </row>
    <row r="93" spans="1:24">
      <c r="A93" s="55"/>
      <c r="B93" s="55"/>
      <c r="C93" s="55"/>
      <c r="D93" s="55"/>
      <c r="E93" s="55"/>
      <c r="F93" s="55"/>
      <c r="G93" s="55"/>
      <c r="H93" s="55"/>
    </row>
    <row r="94" spans="1:24" s="1" customFormat="1">
      <c r="B94" s="8" t="s">
        <v>5</v>
      </c>
      <c r="D94" s="3"/>
      <c r="E94" s="3"/>
      <c r="F94" s="3"/>
      <c r="G94" s="4"/>
      <c r="I94" s="3"/>
      <c r="J94" s="3"/>
    </row>
    <row r="95" spans="1:24" s="1" customFormat="1">
      <c r="A95" s="8"/>
      <c r="B95" s="1" t="s">
        <v>4</v>
      </c>
      <c r="D95" s="3"/>
      <c r="E95" s="3"/>
      <c r="F95" s="3"/>
      <c r="G95" s="4"/>
      <c r="I95" s="3"/>
      <c r="J95" s="3"/>
    </row>
    <row r="96" spans="1:24" s="1" customFormat="1">
      <c r="A96" s="9"/>
      <c r="B96" s="1" t="s">
        <v>21</v>
      </c>
      <c r="C96" s="4"/>
      <c r="D96" s="3"/>
      <c r="E96" s="3"/>
      <c r="F96" s="3"/>
      <c r="G96" s="3"/>
      <c r="H96" s="3"/>
      <c r="I96" s="3"/>
      <c r="J96" s="3"/>
      <c r="S96" s="7"/>
      <c r="T96" s="7"/>
      <c r="U96" s="7"/>
    </row>
    <row r="97" spans="1:22" s="1" customFormat="1">
      <c r="A97" s="9"/>
      <c r="B97" s="8"/>
      <c r="C97" s="4"/>
      <c r="D97" s="3"/>
      <c r="E97" s="3"/>
      <c r="F97" s="3"/>
      <c r="G97" s="3"/>
      <c r="H97" s="3"/>
      <c r="I97" s="3"/>
      <c r="J97" s="3"/>
      <c r="K97" s="3"/>
      <c r="L97" s="6"/>
      <c r="M97" s="6"/>
      <c r="S97" s="7"/>
      <c r="T97" s="7"/>
      <c r="U97" s="7"/>
    </row>
    <row r="98" spans="1:22" s="1" customFormat="1">
      <c r="A98" s="10"/>
      <c r="B98" s="11" t="s">
        <v>25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</sheetData>
  <mergeCells count="23">
    <mergeCell ref="E92:F92"/>
    <mergeCell ref="D13:E13"/>
    <mergeCell ref="D14:E14"/>
    <mergeCell ref="X60:X64"/>
    <mergeCell ref="X43:X48"/>
    <mergeCell ref="X19:X42"/>
    <mergeCell ref="X65:X88"/>
    <mergeCell ref="E52:F52"/>
    <mergeCell ref="A55:F55"/>
    <mergeCell ref="A57:A59"/>
    <mergeCell ref="B57:B59"/>
    <mergeCell ref="C57:C59"/>
    <mergeCell ref="D57:D59"/>
    <mergeCell ref="E57:E59"/>
    <mergeCell ref="F57:F59"/>
    <mergeCell ref="A10:E10"/>
    <mergeCell ref="A11:F11"/>
    <mergeCell ref="A16:A18"/>
    <mergeCell ref="B16:B18"/>
    <mergeCell ref="C16:C18"/>
    <mergeCell ref="D16:D18"/>
    <mergeCell ref="E16:E18"/>
    <mergeCell ref="F16:F18"/>
  </mergeCells>
  <pageMargins left="0.19685039370078741" right="0.19685039370078741" top="0.39370078740157483" bottom="0.39370078740157483" header="0" footer="0"/>
  <pageSetup paperSize="9" scale="44" pageOrder="overThenDown" orientation="portrait" horizontalDpi="4294967293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Z98"/>
  <sheetViews>
    <sheetView workbookViewId="0">
      <selection activeCell="AB46" sqref="AB46"/>
    </sheetView>
  </sheetViews>
  <sheetFormatPr defaultRowHeight="14.5"/>
  <cols>
    <col min="1" max="1" width="3.453125" style="7" customWidth="1"/>
    <col min="2" max="2" width="12.26953125" style="7" customWidth="1"/>
    <col min="3" max="3" width="8.1796875" style="7" customWidth="1"/>
    <col min="4" max="4" width="8.7265625" style="7" customWidth="1"/>
    <col min="5" max="5" width="10.54296875" style="7" customWidth="1"/>
    <col min="6" max="6" width="10" style="7" customWidth="1"/>
    <col min="7" max="22" width="6.54296875" style="7" customWidth="1"/>
    <col min="23" max="23" width="3.7265625" style="7" bestFit="1" customWidth="1"/>
    <col min="24" max="256" width="9.1796875" style="7"/>
    <col min="257" max="257" width="3.453125" style="7" customWidth="1"/>
    <col min="258" max="258" width="12.26953125" style="7" customWidth="1"/>
    <col min="259" max="259" width="8.1796875" style="7" customWidth="1"/>
    <col min="260" max="260" width="8.7265625" style="7" customWidth="1"/>
    <col min="261" max="261" width="8.1796875" style="7" customWidth="1"/>
    <col min="262" max="262" width="10" style="7" customWidth="1"/>
    <col min="263" max="278" width="6.54296875" style="7" customWidth="1"/>
    <col min="279" max="512" width="9.1796875" style="7"/>
    <col min="513" max="513" width="3.453125" style="7" customWidth="1"/>
    <col min="514" max="514" width="12.26953125" style="7" customWidth="1"/>
    <col min="515" max="515" width="8.1796875" style="7" customWidth="1"/>
    <col min="516" max="516" width="8.7265625" style="7" customWidth="1"/>
    <col min="517" max="517" width="8.1796875" style="7" customWidth="1"/>
    <col min="518" max="518" width="10" style="7" customWidth="1"/>
    <col min="519" max="534" width="6.54296875" style="7" customWidth="1"/>
    <col min="535" max="768" width="9.1796875" style="7"/>
    <col min="769" max="769" width="3.453125" style="7" customWidth="1"/>
    <col min="770" max="770" width="12.26953125" style="7" customWidth="1"/>
    <col min="771" max="771" width="8.1796875" style="7" customWidth="1"/>
    <col min="772" max="772" width="8.7265625" style="7" customWidth="1"/>
    <col min="773" max="773" width="8.1796875" style="7" customWidth="1"/>
    <col min="774" max="774" width="10" style="7" customWidth="1"/>
    <col min="775" max="790" width="6.54296875" style="7" customWidth="1"/>
    <col min="791" max="1024" width="9.1796875" style="7"/>
    <col min="1025" max="1025" width="3.453125" style="7" customWidth="1"/>
    <col min="1026" max="1026" width="12.26953125" style="7" customWidth="1"/>
    <col min="1027" max="1027" width="8.1796875" style="7" customWidth="1"/>
    <col min="1028" max="1028" width="8.7265625" style="7" customWidth="1"/>
    <col min="1029" max="1029" width="8.1796875" style="7" customWidth="1"/>
    <col min="1030" max="1030" width="10" style="7" customWidth="1"/>
    <col min="1031" max="1046" width="6.54296875" style="7" customWidth="1"/>
    <col min="1047" max="1280" width="9.1796875" style="7"/>
    <col min="1281" max="1281" width="3.453125" style="7" customWidth="1"/>
    <col min="1282" max="1282" width="12.26953125" style="7" customWidth="1"/>
    <col min="1283" max="1283" width="8.1796875" style="7" customWidth="1"/>
    <col min="1284" max="1284" width="8.7265625" style="7" customWidth="1"/>
    <col min="1285" max="1285" width="8.1796875" style="7" customWidth="1"/>
    <col min="1286" max="1286" width="10" style="7" customWidth="1"/>
    <col min="1287" max="1302" width="6.54296875" style="7" customWidth="1"/>
    <col min="1303" max="1536" width="9.1796875" style="7"/>
    <col min="1537" max="1537" width="3.453125" style="7" customWidth="1"/>
    <col min="1538" max="1538" width="12.26953125" style="7" customWidth="1"/>
    <col min="1539" max="1539" width="8.1796875" style="7" customWidth="1"/>
    <col min="1540" max="1540" width="8.7265625" style="7" customWidth="1"/>
    <col min="1541" max="1541" width="8.1796875" style="7" customWidth="1"/>
    <col min="1542" max="1542" width="10" style="7" customWidth="1"/>
    <col min="1543" max="1558" width="6.54296875" style="7" customWidth="1"/>
    <col min="1559" max="1792" width="9.1796875" style="7"/>
    <col min="1793" max="1793" width="3.453125" style="7" customWidth="1"/>
    <col min="1794" max="1794" width="12.26953125" style="7" customWidth="1"/>
    <col min="1795" max="1795" width="8.1796875" style="7" customWidth="1"/>
    <col min="1796" max="1796" width="8.7265625" style="7" customWidth="1"/>
    <col min="1797" max="1797" width="8.1796875" style="7" customWidth="1"/>
    <col min="1798" max="1798" width="10" style="7" customWidth="1"/>
    <col min="1799" max="1814" width="6.54296875" style="7" customWidth="1"/>
    <col min="1815" max="2048" width="9.1796875" style="7"/>
    <col min="2049" max="2049" width="3.453125" style="7" customWidth="1"/>
    <col min="2050" max="2050" width="12.26953125" style="7" customWidth="1"/>
    <col min="2051" max="2051" width="8.1796875" style="7" customWidth="1"/>
    <col min="2052" max="2052" width="8.7265625" style="7" customWidth="1"/>
    <col min="2053" max="2053" width="8.1796875" style="7" customWidth="1"/>
    <col min="2054" max="2054" width="10" style="7" customWidth="1"/>
    <col min="2055" max="2070" width="6.54296875" style="7" customWidth="1"/>
    <col min="2071" max="2304" width="9.1796875" style="7"/>
    <col min="2305" max="2305" width="3.453125" style="7" customWidth="1"/>
    <col min="2306" max="2306" width="12.26953125" style="7" customWidth="1"/>
    <col min="2307" max="2307" width="8.1796875" style="7" customWidth="1"/>
    <col min="2308" max="2308" width="8.7265625" style="7" customWidth="1"/>
    <col min="2309" max="2309" width="8.1796875" style="7" customWidth="1"/>
    <col min="2310" max="2310" width="10" style="7" customWidth="1"/>
    <col min="2311" max="2326" width="6.54296875" style="7" customWidth="1"/>
    <col min="2327" max="2560" width="9.1796875" style="7"/>
    <col min="2561" max="2561" width="3.453125" style="7" customWidth="1"/>
    <col min="2562" max="2562" width="12.26953125" style="7" customWidth="1"/>
    <col min="2563" max="2563" width="8.1796875" style="7" customWidth="1"/>
    <col min="2564" max="2564" width="8.7265625" style="7" customWidth="1"/>
    <col min="2565" max="2565" width="8.1796875" style="7" customWidth="1"/>
    <col min="2566" max="2566" width="10" style="7" customWidth="1"/>
    <col min="2567" max="2582" width="6.54296875" style="7" customWidth="1"/>
    <col min="2583" max="2816" width="9.1796875" style="7"/>
    <col min="2817" max="2817" width="3.453125" style="7" customWidth="1"/>
    <col min="2818" max="2818" width="12.26953125" style="7" customWidth="1"/>
    <col min="2819" max="2819" width="8.1796875" style="7" customWidth="1"/>
    <col min="2820" max="2820" width="8.7265625" style="7" customWidth="1"/>
    <col min="2821" max="2821" width="8.1796875" style="7" customWidth="1"/>
    <col min="2822" max="2822" width="10" style="7" customWidth="1"/>
    <col min="2823" max="2838" width="6.54296875" style="7" customWidth="1"/>
    <col min="2839" max="3072" width="9.1796875" style="7"/>
    <col min="3073" max="3073" width="3.453125" style="7" customWidth="1"/>
    <col min="3074" max="3074" width="12.26953125" style="7" customWidth="1"/>
    <col min="3075" max="3075" width="8.1796875" style="7" customWidth="1"/>
    <col min="3076" max="3076" width="8.7265625" style="7" customWidth="1"/>
    <col min="3077" max="3077" width="8.1796875" style="7" customWidth="1"/>
    <col min="3078" max="3078" width="10" style="7" customWidth="1"/>
    <col min="3079" max="3094" width="6.54296875" style="7" customWidth="1"/>
    <col min="3095" max="3328" width="9.1796875" style="7"/>
    <col min="3329" max="3329" width="3.453125" style="7" customWidth="1"/>
    <col min="3330" max="3330" width="12.26953125" style="7" customWidth="1"/>
    <col min="3331" max="3331" width="8.1796875" style="7" customWidth="1"/>
    <col min="3332" max="3332" width="8.7265625" style="7" customWidth="1"/>
    <col min="3333" max="3333" width="8.1796875" style="7" customWidth="1"/>
    <col min="3334" max="3334" width="10" style="7" customWidth="1"/>
    <col min="3335" max="3350" width="6.54296875" style="7" customWidth="1"/>
    <col min="3351" max="3584" width="9.1796875" style="7"/>
    <col min="3585" max="3585" width="3.453125" style="7" customWidth="1"/>
    <col min="3586" max="3586" width="12.26953125" style="7" customWidth="1"/>
    <col min="3587" max="3587" width="8.1796875" style="7" customWidth="1"/>
    <col min="3588" max="3588" width="8.7265625" style="7" customWidth="1"/>
    <col min="3589" max="3589" width="8.1796875" style="7" customWidth="1"/>
    <col min="3590" max="3590" width="10" style="7" customWidth="1"/>
    <col min="3591" max="3606" width="6.54296875" style="7" customWidth="1"/>
    <col min="3607" max="3840" width="9.1796875" style="7"/>
    <col min="3841" max="3841" width="3.453125" style="7" customWidth="1"/>
    <col min="3842" max="3842" width="12.26953125" style="7" customWidth="1"/>
    <col min="3843" max="3843" width="8.1796875" style="7" customWidth="1"/>
    <col min="3844" max="3844" width="8.7265625" style="7" customWidth="1"/>
    <col min="3845" max="3845" width="8.1796875" style="7" customWidth="1"/>
    <col min="3846" max="3846" width="10" style="7" customWidth="1"/>
    <col min="3847" max="3862" width="6.54296875" style="7" customWidth="1"/>
    <col min="3863" max="4096" width="9.1796875" style="7"/>
    <col min="4097" max="4097" width="3.453125" style="7" customWidth="1"/>
    <col min="4098" max="4098" width="12.26953125" style="7" customWidth="1"/>
    <col min="4099" max="4099" width="8.1796875" style="7" customWidth="1"/>
    <col min="4100" max="4100" width="8.7265625" style="7" customWidth="1"/>
    <col min="4101" max="4101" width="8.1796875" style="7" customWidth="1"/>
    <col min="4102" max="4102" width="10" style="7" customWidth="1"/>
    <col min="4103" max="4118" width="6.54296875" style="7" customWidth="1"/>
    <col min="4119" max="4352" width="9.1796875" style="7"/>
    <col min="4353" max="4353" width="3.453125" style="7" customWidth="1"/>
    <col min="4354" max="4354" width="12.26953125" style="7" customWidth="1"/>
    <col min="4355" max="4355" width="8.1796875" style="7" customWidth="1"/>
    <col min="4356" max="4356" width="8.7265625" style="7" customWidth="1"/>
    <col min="4357" max="4357" width="8.1796875" style="7" customWidth="1"/>
    <col min="4358" max="4358" width="10" style="7" customWidth="1"/>
    <col min="4359" max="4374" width="6.54296875" style="7" customWidth="1"/>
    <col min="4375" max="4608" width="9.1796875" style="7"/>
    <col min="4609" max="4609" width="3.453125" style="7" customWidth="1"/>
    <col min="4610" max="4610" width="12.26953125" style="7" customWidth="1"/>
    <col min="4611" max="4611" width="8.1796875" style="7" customWidth="1"/>
    <col min="4612" max="4612" width="8.7265625" style="7" customWidth="1"/>
    <col min="4613" max="4613" width="8.1796875" style="7" customWidth="1"/>
    <col min="4614" max="4614" width="10" style="7" customWidth="1"/>
    <col min="4615" max="4630" width="6.54296875" style="7" customWidth="1"/>
    <col min="4631" max="4864" width="9.1796875" style="7"/>
    <col min="4865" max="4865" width="3.453125" style="7" customWidth="1"/>
    <col min="4866" max="4866" width="12.26953125" style="7" customWidth="1"/>
    <col min="4867" max="4867" width="8.1796875" style="7" customWidth="1"/>
    <col min="4868" max="4868" width="8.7265625" style="7" customWidth="1"/>
    <col min="4869" max="4869" width="8.1796875" style="7" customWidth="1"/>
    <col min="4870" max="4870" width="10" style="7" customWidth="1"/>
    <col min="4871" max="4886" width="6.54296875" style="7" customWidth="1"/>
    <col min="4887" max="5120" width="9.1796875" style="7"/>
    <col min="5121" max="5121" width="3.453125" style="7" customWidth="1"/>
    <col min="5122" max="5122" width="12.26953125" style="7" customWidth="1"/>
    <col min="5123" max="5123" width="8.1796875" style="7" customWidth="1"/>
    <col min="5124" max="5124" width="8.7265625" style="7" customWidth="1"/>
    <col min="5125" max="5125" width="8.1796875" style="7" customWidth="1"/>
    <col min="5126" max="5126" width="10" style="7" customWidth="1"/>
    <col min="5127" max="5142" width="6.54296875" style="7" customWidth="1"/>
    <col min="5143" max="5376" width="9.1796875" style="7"/>
    <col min="5377" max="5377" width="3.453125" style="7" customWidth="1"/>
    <col min="5378" max="5378" width="12.26953125" style="7" customWidth="1"/>
    <col min="5379" max="5379" width="8.1796875" style="7" customWidth="1"/>
    <col min="5380" max="5380" width="8.7265625" style="7" customWidth="1"/>
    <col min="5381" max="5381" width="8.1796875" style="7" customWidth="1"/>
    <col min="5382" max="5382" width="10" style="7" customWidth="1"/>
    <col min="5383" max="5398" width="6.54296875" style="7" customWidth="1"/>
    <col min="5399" max="5632" width="9.1796875" style="7"/>
    <col min="5633" max="5633" width="3.453125" style="7" customWidth="1"/>
    <col min="5634" max="5634" width="12.26953125" style="7" customWidth="1"/>
    <col min="5635" max="5635" width="8.1796875" style="7" customWidth="1"/>
    <col min="5636" max="5636" width="8.7265625" style="7" customWidth="1"/>
    <col min="5637" max="5637" width="8.1796875" style="7" customWidth="1"/>
    <col min="5638" max="5638" width="10" style="7" customWidth="1"/>
    <col min="5639" max="5654" width="6.54296875" style="7" customWidth="1"/>
    <col min="5655" max="5888" width="9.1796875" style="7"/>
    <col min="5889" max="5889" width="3.453125" style="7" customWidth="1"/>
    <col min="5890" max="5890" width="12.26953125" style="7" customWidth="1"/>
    <col min="5891" max="5891" width="8.1796875" style="7" customWidth="1"/>
    <col min="5892" max="5892" width="8.7265625" style="7" customWidth="1"/>
    <col min="5893" max="5893" width="8.1796875" style="7" customWidth="1"/>
    <col min="5894" max="5894" width="10" style="7" customWidth="1"/>
    <col min="5895" max="5910" width="6.54296875" style="7" customWidth="1"/>
    <col min="5911" max="6144" width="9.1796875" style="7"/>
    <col min="6145" max="6145" width="3.453125" style="7" customWidth="1"/>
    <col min="6146" max="6146" width="12.26953125" style="7" customWidth="1"/>
    <col min="6147" max="6147" width="8.1796875" style="7" customWidth="1"/>
    <col min="6148" max="6148" width="8.7265625" style="7" customWidth="1"/>
    <col min="6149" max="6149" width="8.1796875" style="7" customWidth="1"/>
    <col min="6150" max="6150" width="10" style="7" customWidth="1"/>
    <col min="6151" max="6166" width="6.54296875" style="7" customWidth="1"/>
    <col min="6167" max="6400" width="9.1796875" style="7"/>
    <col min="6401" max="6401" width="3.453125" style="7" customWidth="1"/>
    <col min="6402" max="6402" width="12.26953125" style="7" customWidth="1"/>
    <col min="6403" max="6403" width="8.1796875" style="7" customWidth="1"/>
    <col min="6404" max="6404" width="8.7265625" style="7" customWidth="1"/>
    <col min="6405" max="6405" width="8.1796875" style="7" customWidth="1"/>
    <col min="6406" max="6406" width="10" style="7" customWidth="1"/>
    <col min="6407" max="6422" width="6.54296875" style="7" customWidth="1"/>
    <col min="6423" max="6656" width="9.1796875" style="7"/>
    <col min="6657" max="6657" width="3.453125" style="7" customWidth="1"/>
    <col min="6658" max="6658" width="12.26953125" style="7" customWidth="1"/>
    <col min="6659" max="6659" width="8.1796875" style="7" customWidth="1"/>
    <col min="6660" max="6660" width="8.7265625" style="7" customWidth="1"/>
    <col min="6661" max="6661" width="8.1796875" style="7" customWidth="1"/>
    <col min="6662" max="6662" width="10" style="7" customWidth="1"/>
    <col min="6663" max="6678" width="6.54296875" style="7" customWidth="1"/>
    <col min="6679" max="6912" width="9.1796875" style="7"/>
    <col min="6913" max="6913" width="3.453125" style="7" customWidth="1"/>
    <col min="6914" max="6914" width="12.26953125" style="7" customWidth="1"/>
    <col min="6915" max="6915" width="8.1796875" style="7" customWidth="1"/>
    <col min="6916" max="6916" width="8.7265625" style="7" customWidth="1"/>
    <col min="6917" max="6917" width="8.1796875" style="7" customWidth="1"/>
    <col min="6918" max="6918" width="10" style="7" customWidth="1"/>
    <col min="6919" max="6934" width="6.54296875" style="7" customWidth="1"/>
    <col min="6935" max="7168" width="9.1796875" style="7"/>
    <col min="7169" max="7169" width="3.453125" style="7" customWidth="1"/>
    <col min="7170" max="7170" width="12.26953125" style="7" customWidth="1"/>
    <col min="7171" max="7171" width="8.1796875" style="7" customWidth="1"/>
    <col min="7172" max="7172" width="8.7265625" style="7" customWidth="1"/>
    <col min="7173" max="7173" width="8.1796875" style="7" customWidth="1"/>
    <col min="7174" max="7174" width="10" style="7" customWidth="1"/>
    <col min="7175" max="7190" width="6.54296875" style="7" customWidth="1"/>
    <col min="7191" max="7424" width="9.1796875" style="7"/>
    <col min="7425" max="7425" width="3.453125" style="7" customWidth="1"/>
    <col min="7426" max="7426" width="12.26953125" style="7" customWidth="1"/>
    <col min="7427" max="7427" width="8.1796875" style="7" customWidth="1"/>
    <col min="7428" max="7428" width="8.7265625" style="7" customWidth="1"/>
    <col min="7429" max="7429" width="8.1796875" style="7" customWidth="1"/>
    <col min="7430" max="7430" width="10" style="7" customWidth="1"/>
    <col min="7431" max="7446" width="6.54296875" style="7" customWidth="1"/>
    <col min="7447" max="7680" width="9.1796875" style="7"/>
    <col min="7681" max="7681" width="3.453125" style="7" customWidth="1"/>
    <col min="7682" max="7682" width="12.26953125" style="7" customWidth="1"/>
    <col min="7683" max="7683" width="8.1796875" style="7" customWidth="1"/>
    <col min="7684" max="7684" width="8.7265625" style="7" customWidth="1"/>
    <col min="7685" max="7685" width="8.1796875" style="7" customWidth="1"/>
    <col min="7686" max="7686" width="10" style="7" customWidth="1"/>
    <col min="7687" max="7702" width="6.54296875" style="7" customWidth="1"/>
    <col min="7703" max="7936" width="9.1796875" style="7"/>
    <col min="7937" max="7937" width="3.453125" style="7" customWidth="1"/>
    <col min="7938" max="7938" width="12.26953125" style="7" customWidth="1"/>
    <col min="7939" max="7939" width="8.1796875" style="7" customWidth="1"/>
    <col min="7940" max="7940" width="8.7265625" style="7" customWidth="1"/>
    <col min="7941" max="7941" width="8.1796875" style="7" customWidth="1"/>
    <col min="7942" max="7942" width="10" style="7" customWidth="1"/>
    <col min="7943" max="7958" width="6.54296875" style="7" customWidth="1"/>
    <col min="7959" max="8192" width="9.1796875" style="7"/>
    <col min="8193" max="8193" width="3.453125" style="7" customWidth="1"/>
    <col min="8194" max="8194" width="12.26953125" style="7" customWidth="1"/>
    <col min="8195" max="8195" width="8.1796875" style="7" customWidth="1"/>
    <col min="8196" max="8196" width="8.7265625" style="7" customWidth="1"/>
    <col min="8197" max="8197" width="8.1796875" style="7" customWidth="1"/>
    <col min="8198" max="8198" width="10" style="7" customWidth="1"/>
    <col min="8199" max="8214" width="6.54296875" style="7" customWidth="1"/>
    <col min="8215" max="8448" width="9.1796875" style="7"/>
    <col min="8449" max="8449" width="3.453125" style="7" customWidth="1"/>
    <col min="8450" max="8450" width="12.26953125" style="7" customWidth="1"/>
    <col min="8451" max="8451" width="8.1796875" style="7" customWidth="1"/>
    <col min="8452" max="8452" width="8.7265625" style="7" customWidth="1"/>
    <col min="8453" max="8453" width="8.1796875" style="7" customWidth="1"/>
    <col min="8454" max="8454" width="10" style="7" customWidth="1"/>
    <col min="8455" max="8470" width="6.54296875" style="7" customWidth="1"/>
    <col min="8471" max="8704" width="9.1796875" style="7"/>
    <col min="8705" max="8705" width="3.453125" style="7" customWidth="1"/>
    <col min="8706" max="8706" width="12.26953125" style="7" customWidth="1"/>
    <col min="8707" max="8707" width="8.1796875" style="7" customWidth="1"/>
    <col min="8708" max="8708" width="8.7265625" style="7" customWidth="1"/>
    <col min="8709" max="8709" width="8.1796875" style="7" customWidth="1"/>
    <col min="8710" max="8710" width="10" style="7" customWidth="1"/>
    <col min="8711" max="8726" width="6.54296875" style="7" customWidth="1"/>
    <col min="8727" max="8960" width="9.1796875" style="7"/>
    <col min="8961" max="8961" width="3.453125" style="7" customWidth="1"/>
    <col min="8962" max="8962" width="12.26953125" style="7" customWidth="1"/>
    <col min="8963" max="8963" width="8.1796875" style="7" customWidth="1"/>
    <col min="8964" max="8964" width="8.7265625" style="7" customWidth="1"/>
    <col min="8965" max="8965" width="8.1796875" style="7" customWidth="1"/>
    <col min="8966" max="8966" width="10" style="7" customWidth="1"/>
    <col min="8967" max="8982" width="6.54296875" style="7" customWidth="1"/>
    <col min="8983" max="9216" width="9.1796875" style="7"/>
    <col min="9217" max="9217" width="3.453125" style="7" customWidth="1"/>
    <col min="9218" max="9218" width="12.26953125" style="7" customWidth="1"/>
    <col min="9219" max="9219" width="8.1796875" style="7" customWidth="1"/>
    <col min="9220" max="9220" width="8.7265625" style="7" customWidth="1"/>
    <col min="9221" max="9221" width="8.1796875" style="7" customWidth="1"/>
    <col min="9222" max="9222" width="10" style="7" customWidth="1"/>
    <col min="9223" max="9238" width="6.54296875" style="7" customWidth="1"/>
    <col min="9239" max="9472" width="9.1796875" style="7"/>
    <col min="9473" max="9473" width="3.453125" style="7" customWidth="1"/>
    <col min="9474" max="9474" width="12.26953125" style="7" customWidth="1"/>
    <col min="9475" max="9475" width="8.1796875" style="7" customWidth="1"/>
    <col min="9476" max="9476" width="8.7265625" style="7" customWidth="1"/>
    <col min="9477" max="9477" width="8.1796875" style="7" customWidth="1"/>
    <col min="9478" max="9478" width="10" style="7" customWidth="1"/>
    <col min="9479" max="9494" width="6.54296875" style="7" customWidth="1"/>
    <col min="9495" max="9728" width="9.1796875" style="7"/>
    <col min="9729" max="9729" width="3.453125" style="7" customWidth="1"/>
    <col min="9730" max="9730" width="12.26953125" style="7" customWidth="1"/>
    <col min="9731" max="9731" width="8.1796875" style="7" customWidth="1"/>
    <col min="9732" max="9732" width="8.7265625" style="7" customWidth="1"/>
    <col min="9733" max="9733" width="8.1796875" style="7" customWidth="1"/>
    <col min="9734" max="9734" width="10" style="7" customWidth="1"/>
    <col min="9735" max="9750" width="6.54296875" style="7" customWidth="1"/>
    <col min="9751" max="9984" width="9.1796875" style="7"/>
    <col min="9985" max="9985" width="3.453125" style="7" customWidth="1"/>
    <col min="9986" max="9986" width="12.26953125" style="7" customWidth="1"/>
    <col min="9987" max="9987" width="8.1796875" style="7" customWidth="1"/>
    <col min="9988" max="9988" width="8.7265625" style="7" customWidth="1"/>
    <col min="9989" max="9989" width="8.1796875" style="7" customWidth="1"/>
    <col min="9990" max="9990" width="10" style="7" customWidth="1"/>
    <col min="9991" max="10006" width="6.54296875" style="7" customWidth="1"/>
    <col min="10007" max="10240" width="9.1796875" style="7"/>
    <col min="10241" max="10241" width="3.453125" style="7" customWidth="1"/>
    <col min="10242" max="10242" width="12.26953125" style="7" customWidth="1"/>
    <col min="10243" max="10243" width="8.1796875" style="7" customWidth="1"/>
    <col min="10244" max="10244" width="8.7265625" style="7" customWidth="1"/>
    <col min="10245" max="10245" width="8.1796875" style="7" customWidth="1"/>
    <col min="10246" max="10246" width="10" style="7" customWidth="1"/>
    <col min="10247" max="10262" width="6.54296875" style="7" customWidth="1"/>
    <col min="10263" max="10496" width="9.1796875" style="7"/>
    <col min="10497" max="10497" width="3.453125" style="7" customWidth="1"/>
    <col min="10498" max="10498" width="12.26953125" style="7" customWidth="1"/>
    <col min="10499" max="10499" width="8.1796875" style="7" customWidth="1"/>
    <col min="10500" max="10500" width="8.7265625" style="7" customWidth="1"/>
    <col min="10501" max="10501" width="8.1796875" style="7" customWidth="1"/>
    <col min="10502" max="10502" width="10" style="7" customWidth="1"/>
    <col min="10503" max="10518" width="6.54296875" style="7" customWidth="1"/>
    <col min="10519" max="10752" width="9.1796875" style="7"/>
    <col min="10753" max="10753" width="3.453125" style="7" customWidth="1"/>
    <col min="10754" max="10754" width="12.26953125" style="7" customWidth="1"/>
    <col min="10755" max="10755" width="8.1796875" style="7" customWidth="1"/>
    <col min="10756" max="10756" width="8.7265625" style="7" customWidth="1"/>
    <col min="10757" max="10757" width="8.1796875" style="7" customWidth="1"/>
    <col min="10758" max="10758" width="10" style="7" customWidth="1"/>
    <col min="10759" max="10774" width="6.54296875" style="7" customWidth="1"/>
    <col min="10775" max="11008" width="9.1796875" style="7"/>
    <col min="11009" max="11009" width="3.453125" style="7" customWidth="1"/>
    <col min="11010" max="11010" width="12.26953125" style="7" customWidth="1"/>
    <col min="11011" max="11011" width="8.1796875" style="7" customWidth="1"/>
    <col min="11012" max="11012" width="8.7265625" style="7" customWidth="1"/>
    <col min="11013" max="11013" width="8.1796875" style="7" customWidth="1"/>
    <col min="11014" max="11014" width="10" style="7" customWidth="1"/>
    <col min="11015" max="11030" width="6.54296875" style="7" customWidth="1"/>
    <col min="11031" max="11264" width="9.1796875" style="7"/>
    <col min="11265" max="11265" width="3.453125" style="7" customWidth="1"/>
    <col min="11266" max="11266" width="12.26953125" style="7" customWidth="1"/>
    <col min="11267" max="11267" width="8.1796875" style="7" customWidth="1"/>
    <col min="11268" max="11268" width="8.7265625" style="7" customWidth="1"/>
    <col min="11269" max="11269" width="8.1796875" style="7" customWidth="1"/>
    <col min="11270" max="11270" width="10" style="7" customWidth="1"/>
    <col min="11271" max="11286" width="6.54296875" style="7" customWidth="1"/>
    <col min="11287" max="11520" width="9.1796875" style="7"/>
    <col min="11521" max="11521" width="3.453125" style="7" customWidth="1"/>
    <col min="11522" max="11522" width="12.26953125" style="7" customWidth="1"/>
    <col min="11523" max="11523" width="8.1796875" style="7" customWidth="1"/>
    <col min="11524" max="11524" width="8.7265625" style="7" customWidth="1"/>
    <col min="11525" max="11525" width="8.1796875" style="7" customWidth="1"/>
    <col min="11526" max="11526" width="10" style="7" customWidth="1"/>
    <col min="11527" max="11542" width="6.54296875" style="7" customWidth="1"/>
    <col min="11543" max="11776" width="9.1796875" style="7"/>
    <col min="11777" max="11777" width="3.453125" style="7" customWidth="1"/>
    <col min="11778" max="11778" width="12.26953125" style="7" customWidth="1"/>
    <col min="11779" max="11779" width="8.1796875" style="7" customWidth="1"/>
    <col min="11780" max="11780" width="8.7265625" style="7" customWidth="1"/>
    <col min="11781" max="11781" width="8.1796875" style="7" customWidth="1"/>
    <col min="11782" max="11782" width="10" style="7" customWidth="1"/>
    <col min="11783" max="11798" width="6.54296875" style="7" customWidth="1"/>
    <col min="11799" max="12032" width="9.1796875" style="7"/>
    <col min="12033" max="12033" width="3.453125" style="7" customWidth="1"/>
    <col min="12034" max="12034" width="12.26953125" style="7" customWidth="1"/>
    <col min="12035" max="12035" width="8.1796875" style="7" customWidth="1"/>
    <col min="12036" max="12036" width="8.7265625" style="7" customWidth="1"/>
    <col min="12037" max="12037" width="8.1796875" style="7" customWidth="1"/>
    <col min="12038" max="12038" width="10" style="7" customWidth="1"/>
    <col min="12039" max="12054" width="6.54296875" style="7" customWidth="1"/>
    <col min="12055" max="12288" width="9.1796875" style="7"/>
    <col min="12289" max="12289" width="3.453125" style="7" customWidth="1"/>
    <col min="12290" max="12290" width="12.26953125" style="7" customWidth="1"/>
    <col min="12291" max="12291" width="8.1796875" style="7" customWidth="1"/>
    <col min="12292" max="12292" width="8.7265625" style="7" customWidth="1"/>
    <col min="12293" max="12293" width="8.1796875" style="7" customWidth="1"/>
    <col min="12294" max="12294" width="10" style="7" customWidth="1"/>
    <col min="12295" max="12310" width="6.54296875" style="7" customWidth="1"/>
    <col min="12311" max="12544" width="9.1796875" style="7"/>
    <col min="12545" max="12545" width="3.453125" style="7" customWidth="1"/>
    <col min="12546" max="12546" width="12.26953125" style="7" customWidth="1"/>
    <col min="12547" max="12547" width="8.1796875" style="7" customWidth="1"/>
    <col min="12548" max="12548" width="8.7265625" style="7" customWidth="1"/>
    <col min="12549" max="12549" width="8.1796875" style="7" customWidth="1"/>
    <col min="12550" max="12550" width="10" style="7" customWidth="1"/>
    <col min="12551" max="12566" width="6.54296875" style="7" customWidth="1"/>
    <col min="12567" max="12800" width="9.1796875" style="7"/>
    <col min="12801" max="12801" width="3.453125" style="7" customWidth="1"/>
    <col min="12802" max="12802" width="12.26953125" style="7" customWidth="1"/>
    <col min="12803" max="12803" width="8.1796875" style="7" customWidth="1"/>
    <col min="12804" max="12804" width="8.7265625" style="7" customWidth="1"/>
    <col min="12805" max="12805" width="8.1796875" style="7" customWidth="1"/>
    <col min="12806" max="12806" width="10" style="7" customWidth="1"/>
    <col min="12807" max="12822" width="6.54296875" style="7" customWidth="1"/>
    <col min="12823" max="13056" width="9.1796875" style="7"/>
    <col min="13057" max="13057" width="3.453125" style="7" customWidth="1"/>
    <col min="13058" max="13058" width="12.26953125" style="7" customWidth="1"/>
    <col min="13059" max="13059" width="8.1796875" style="7" customWidth="1"/>
    <col min="13060" max="13060" width="8.7265625" style="7" customWidth="1"/>
    <col min="13061" max="13061" width="8.1796875" style="7" customWidth="1"/>
    <col min="13062" max="13062" width="10" style="7" customWidth="1"/>
    <col min="13063" max="13078" width="6.54296875" style="7" customWidth="1"/>
    <col min="13079" max="13312" width="9.1796875" style="7"/>
    <col min="13313" max="13313" width="3.453125" style="7" customWidth="1"/>
    <col min="13314" max="13314" width="12.26953125" style="7" customWidth="1"/>
    <col min="13315" max="13315" width="8.1796875" style="7" customWidth="1"/>
    <col min="13316" max="13316" width="8.7265625" style="7" customWidth="1"/>
    <col min="13317" max="13317" width="8.1796875" style="7" customWidth="1"/>
    <col min="13318" max="13318" width="10" style="7" customWidth="1"/>
    <col min="13319" max="13334" width="6.54296875" style="7" customWidth="1"/>
    <col min="13335" max="13568" width="9.1796875" style="7"/>
    <col min="13569" max="13569" width="3.453125" style="7" customWidth="1"/>
    <col min="13570" max="13570" width="12.26953125" style="7" customWidth="1"/>
    <col min="13571" max="13571" width="8.1796875" style="7" customWidth="1"/>
    <col min="13572" max="13572" width="8.7265625" style="7" customWidth="1"/>
    <col min="13573" max="13573" width="8.1796875" style="7" customWidth="1"/>
    <col min="13574" max="13574" width="10" style="7" customWidth="1"/>
    <col min="13575" max="13590" width="6.54296875" style="7" customWidth="1"/>
    <col min="13591" max="13824" width="9.1796875" style="7"/>
    <col min="13825" max="13825" width="3.453125" style="7" customWidth="1"/>
    <col min="13826" max="13826" width="12.26953125" style="7" customWidth="1"/>
    <col min="13827" max="13827" width="8.1796875" style="7" customWidth="1"/>
    <col min="13828" max="13828" width="8.7265625" style="7" customWidth="1"/>
    <col min="13829" max="13829" width="8.1796875" style="7" customWidth="1"/>
    <col min="13830" max="13830" width="10" style="7" customWidth="1"/>
    <col min="13831" max="13846" width="6.54296875" style="7" customWidth="1"/>
    <col min="13847" max="14080" width="9.1796875" style="7"/>
    <col min="14081" max="14081" width="3.453125" style="7" customWidth="1"/>
    <col min="14082" max="14082" width="12.26953125" style="7" customWidth="1"/>
    <col min="14083" max="14083" width="8.1796875" style="7" customWidth="1"/>
    <col min="14084" max="14084" width="8.7265625" style="7" customWidth="1"/>
    <col min="14085" max="14085" width="8.1796875" style="7" customWidth="1"/>
    <col min="14086" max="14086" width="10" style="7" customWidth="1"/>
    <col min="14087" max="14102" width="6.54296875" style="7" customWidth="1"/>
    <col min="14103" max="14336" width="9.1796875" style="7"/>
    <col min="14337" max="14337" width="3.453125" style="7" customWidth="1"/>
    <col min="14338" max="14338" width="12.26953125" style="7" customWidth="1"/>
    <col min="14339" max="14339" width="8.1796875" style="7" customWidth="1"/>
    <col min="14340" max="14340" width="8.7265625" style="7" customWidth="1"/>
    <col min="14341" max="14341" width="8.1796875" style="7" customWidth="1"/>
    <col min="14342" max="14342" width="10" style="7" customWidth="1"/>
    <col min="14343" max="14358" width="6.54296875" style="7" customWidth="1"/>
    <col min="14359" max="14592" width="9.1796875" style="7"/>
    <col min="14593" max="14593" width="3.453125" style="7" customWidth="1"/>
    <col min="14594" max="14594" width="12.26953125" style="7" customWidth="1"/>
    <col min="14595" max="14595" width="8.1796875" style="7" customWidth="1"/>
    <col min="14596" max="14596" width="8.7265625" style="7" customWidth="1"/>
    <col min="14597" max="14597" width="8.1796875" style="7" customWidth="1"/>
    <col min="14598" max="14598" width="10" style="7" customWidth="1"/>
    <col min="14599" max="14614" width="6.54296875" style="7" customWidth="1"/>
    <col min="14615" max="14848" width="9.1796875" style="7"/>
    <col min="14849" max="14849" width="3.453125" style="7" customWidth="1"/>
    <col min="14850" max="14850" width="12.26953125" style="7" customWidth="1"/>
    <col min="14851" max="14851" width="8.1796875" style="7" customWidth="1"/>
    <col min="14852" max="14852" width="8.7265625" style="7" customWidth="1"/>
    <col min="14853" max="14853" width="8.1796875" style="7" customWidth="1"/>
    <col min="14854" max="14854" width="10" style="7" customWidth="1"/>
    <col min="14855" max="14870" width="6.54296875" style="7" customWidth="1"/>
    <col min="14871" max="15104" width="9.1796875" style="7"/>
    <col min="15105" max="15105" width="3.453125" style="7" customWidth="1"/>
    <col min="15106" max="15106" width="12.26953125" style="7" customWidth="1"/>
    <col min="15107" max="15107" width="8.1796875" style="7" customWidth="1"/>
    <col min="15108" max="15108" width="8.7265625" style="7" customWidth="1"/>
    <col min="15109" max="15109" width="8.1796875" style="7" customWidth="1"/>
    <col min="15110" max="15110" width="10" style="7" customWidth="1"/>
    <col min="15111" max="15126" width="6.54296875" style="7" customWidth="1"/>
    <col min="15127" max="15360" width="9.1796875" style="7"/>
    <col min="15361" max="15361" width="3.453125" style="7" customWidth="1"/>
    <col min="15362" max="15362" width="12.26953125" style="7" customWidth="1"/>
    <col min="15363" max="15363" width="8.1796875" style="7" customWidth="1"/>
    <col min="15364" max="15364" width="8.7265625" style="7" customWidth="1"/>
    <col min="15365" max="15365" width="8.1796875" style="7" customWidth="1"/>
    <col min="15366" max="15366" width="10" style="7" customWidth="1"/>
    <col min="15367" max="15382" width="6.54296875" style="7" customWidth="1"/>
    <col min="15383" max="15616" width="9.1796875" style="7"/>
    <col min="15617" max="15617" width="3.453125" style="7" customWidth="1"/>
    <col min="15618" max="15618" width="12.26953125" style="7" customWidth="1"/>
    <col min="15619" max="15619" width="8.1796875" style="7" customWidth="1"/>
    <col min="15620" max="15620" width="8.7265625" style="7" customWidth="1"/>
    <col min="15621" max="15621" width="8.1796875" style="7" customWidth="1"/>
    <col min="15622" max="15622" width="10" style="7" customWidth="1"/>
    <col min="15623" max="15638" width="6.54296875" style="7" customWidth="1"/>
    <col min="15639" max="15872" width="9.1796875" style="7"/>
    <col min="15873" max="15873" width="3.453125" style="7" customWidth="1"/>
    <col min="15874" max="15874" width="12.26953125" style="7" customWidth="1"/>
    <col min="15875" max="15875" width="8.1796875" style="7" customWidth="1"/>
    <col min="15876" max="15876" width="8.7265625" style="7" customWidth="1"/>
    <col min="15877" max="15877" width="8.1796875" style="7" customWidth="1"/>
    <col min="15878" max="15878" width="10" style="7" customWidth="1"/>
    <col min="15879" max="15894" width="6.54296875" style="7" customWidth="1"/>
    <col min="15895" max="16128" width="9.1796875" style="7"/>
    <col min="16129" max="16129" width="3.453125" style="7" customWidth="1"/>
    <col min="16130" max="16130" width="12.26953125" style="7" customWidth="1"/>
    <col min="16131" max="16131" width="8.1796875" style="7" customWidth="1"/>
    <col min="16132" max="16132" width="8.7265625" style="7" customWidth="1"/>
    <col min="16133" max="16133" width="8.1796875" style="7" customWidth="1"/>
    <col min="16134" max="16134" width="10" style="7" customWidth="1"/>
    <col min="16135" max="16150" width="6.54296875" style="7" customWidth="1"/>
    <col min="16151" max="16384" width="9.1796875" style="7"/>
  </cols>
  <sheetData>
    <row r="1" spans="1:26" s="2" customFormat="1">
      <c r="A1" s="13" t="s">
        <v>133</v>
      </c>
      <c r="B1" s="14"/>
      <c r="C1" s="14"/>
      <c r="D1" s="14"/>
      <c r="E1" s="14" t="s">
        <v>134</v>
      </c>
      <c r="F1" s="13" t="s">
        <v>3</v>
      </c>
      <c r="G1" s="13"/>
      <c r="H1" s="14" t="s">
        <v>22</v>
      </c>
      <c r="I1" s="13"/>
      <c r="J1" s="13"/>
      <c r="K1" s="1"/>
      <c r="M1" s="4"/>
      <c r="N1" s="4"/>
      <c r="O1" s="1"/>
      <c r="P1" s="1"/>
      <c r="Q1" s="1"/>
      <c r="S1" s="1"/>
      <c r="T1" s="1"/>
      <c r="U1" s="1"/>
      <c r="V1" s="1"/>
      <c r="W1" s="1"/>
      <c r="X1" s="1"/>
      <c r="Y1" s="1"/>
      <c r="Z1" s="1"/>
    </row>
    <row r="2" spans="1:26" s="2" customFormat="1">
      <c r="A2" s="84" t="s">
        <v>135</v>
      </c>
      <c r="B2" s="85"/>
      <c r="C2" s="85"/>
      <c r="D2" s="85"/>
      <c r="E2" s="86" t="s">
        <v>136</v>
      </c>
      <c r="F2" s="84" t="s">
        <v>3</v>
      </c>
      <c r="G2" s="84"/>
      <c r="H2" s="85" t="s">
        <v>22</v>
      </c>
      <c r="I2" s="84"/>
      <c r="J2" s="84"/>
      <c r="K2" s="1"/>
      <c r="M2" s="4"/>
      <c r="N2" s="4"/>
      <c r="O2" s="1"/>
      <c r="P2" s="1"/>
      <c r="Q2" s="1"/>
      <c r="S2" s="1"/>
      <c r="T2" s="1"/>
      <c r="U2" s="1"/>
      <c r="V2" s="1"/>
      <c r="W2" s="1"/>
      <c r="X2" s="1"/>
      <c r="Y2" s="1"/>
      <c r="Z2" s="1"/>
    </row>
    <row r="3" spans="1:26" s="2" customFormat="1">
      <c r="F3" s="1"/>
      <c r="G3" s="1"/>
      <c r="H3" s="1"/>
      <c r="I3" s="1"/>
      <c r="J3" s="1"/>
      <c r="K3" s="1"/>
      <c r="M3" s="4"/>
      <c r="N3" s="4"/>
      <c r="O3" s="1"/>
      <c r="P3" s="1"/>
      <c r="Q3" s="12" t="s">
        <v>30</v>
      </c>
      <c r="S3" s="1"/>
      <c r="T3" s="1"/>
      <c r="U3" s="1"/>
      <c r="V3" s="1"/>
      <c r="W3" s="1"/>
      <c r="X3" s="1"/>
      <c r="Y3" s="1"/>
      <c r="Z3" s="1"/>
    </row>
    <row r="4" spans="1:26" s="2" customFormat="1">
      <c r="A4" s="1"/>
      <c r="E4" s="3"/>
      <c r="F4" s="1"/>
      <c r="G4" s="1"/>
      <c r="H4" s="1"/>
      <c r="I4" s="1"/>
      <c r="J4" s="1"/>
      <c r="K4" s="1"/>
      <c r="L4" s="5" t="s">
        <v>25</v>
      </c>
      <c r="M4" s="4"/>
      <c r="N4" s="4"/>
      <c r="O4" s="1"/>
      <c r="P4" s="1"/>
      <c r="Q4" s="1"/>
      <c r="S4" s="1"/>
      <c r="T4" s="1"/>
      <c r="U4" s="1"/>
      <c r="W4" s="1"/>
      <c r="X4" s="1"/>
      <c r="Y4" s="1"/>
      <c r="Z4" s="1"/>
    </row>
    <row r="5" spans="1:26" s="2" customFormat="1">
      <c r="A5" s="5" t="s">
        <v>23</v>
      </c>
      <c r="D5" s="3"/>
      <c r="E5" s="1"/>
      <c r="F5" s="1"/>
      <c r="G5" s="1"/>
      <c r="H5" s="1"/>
      <c r="I5" s="1"/>
      <c r="K5" s="1"/>
      <c r="L5" s="1" t="s">
        <v>26</v>
      </c>
      <c r="P5" s="1"/>
      <c r="Q5" s="1"/>
      <c r="S5" s="1"/>
      <c r="T5" s="1"/>
      <c r="U5" s="1"/>
      <c r="W5" s="1"/>
      <c r="X5" s="1"/>
      <c r="Y5" s="1"/>
      <c r="Z5" s="1"/>
    </row>
    <row r="6" spans="1:26" s="2" customFormat="1">
      <c r="A6" s="1" t="s">
        <v>2</v>
      </c>
      <c r="D6" s="3"/>
      <c r="E6" s="1"/>
      <c r="F6" s="1"/>
      <c r="G6" s="1"/>
      <c r="H6" s="1"/>
      <c r="I6" s="1"/>
      <c r="K6" s="1"/>
      <c r="L6" s="1" t="s">
        <v>27</v>
      </c>
      <c r="P6" s="1"/>
      <c r="Q6" s="1"/>
      <c r="S6" s="1"/>
      <c r="T6" s="1"/>
      <c r="U6" s="1"/>
      <c r="W6" s="1"/>
      <c r="X6" s="1"/>
      <c r="Y6" s="1"/>
      <c r="Z6" s="1"/>
    </row>
    <row r="7" spans="1:26" s="2" customFormat="1">
      <c r="A7" s="1" t="s">
        <v>24</v>
      </c>
      <c r="D7" s="3"/>
      <c r="E7" s="1"/>
      <c r="F7" s="1"/>
      <c r="G7" s="1"/>
      <c r="H7" s="1"/>
      <c r="I7" s="1"/>
      <c r="K7" s="1" t="s">
        <v>1</v>
      </c>
      <c r="L7" s="1" t="s">
        <v>28</v>
      </c>
      <c r="P7" s="1"/>
      <c r="Q7" s="1"/>
      <c r="R7" s="1"/>
      <c r="S7" s="1"/>
      <c r="T7" s="1"/>
      <c r="U7" s="1"/>
      <c r="W7" s="1"/>
      <c r="X7" s="1"/>
      <c r="Y7" s="1"/>
      <c r="Z7" s="1"/>
    </row>
    <row r="8" spans="1:26" s="2" customFormat="1">
      <c r="A8" s="1" t="s">
        <v>0</v>
      </c>
      <c r="D8" s="3"/>
      <c r="E8" s="1"/>
      <c r="F8" s="1"/>
      <c r="G8" s="1"/>
      <c r="H8" s="1"/>
      <c r="I8" s="1"/>
      <c r="K8" s="1"/>
      <c r="L8" s="4" t="s">
        <v>29</v>
      </c>
      <c r="P8" s="1"/>
      <c r="Q8" s="1"/>
      <c r="R8" s="1"/>
      <c r="S8" s="1"/>
      <c r="T8" s="1"/>
      <c r="U8" s="1"/>
      <c r="W8" s="1"/>
      <c r="X8" s="1"/>
      <c r="Y8" s="1"/>
      <c r="Z8" s="1"/>
    </row>
    <row r="9" spans="1:26" s="15" customFormat="1">
      <c r="C9" s="16"/>
      <c r="G9" s="17"/>
      <c r="M9" s="18"/>
    </row>
    <row r="10" spans="1:26" s="15" customFormat="1">
      <c r="A10" s="114" t="s">
        <v>34</v>
      </c>
      <c r="B10" s="114"/>
      <c r="C10" s="114"/>
      <c r="D10" s="114"/>
      <c r="E10" s="114"/>
      <c r="F10" s="19" t="s">
        <v>35</v>
      </c>
      <c r="G10" s="20"/>
      <c r="H10" s="21"/>
      <c r="L10" s="22"/>
    </row>
    <row r="11" spans="1:26" s="15" customFormat="1">
      <c r="A11" s="115" t="s">
        <v>36</v>
      </c>
      <c r="B11" s="115"/>
      <c r="C11" s="115"/>
      <c r="D11" s="115"/>
      <c r="E11" s="115"/>
      <c r="F11" s="115"/>
      <c r="G11" s="23"/>
      <c r="H11" s="23"/>
      <c r="I11" s="23"/>
      <c r="J11" s="23"/>
      <c r="K11" s="23"/>
      <c r="L11" s="23"/>
    </row>
    <row r="12" spans="1:26" s="15" customFormat="1" ht="10.5" customHeight="1">
      <c r="C12" s="24"/>
      <c r="D12" s="24"/>
      <c r="E12" s="24"/>
      <c r="F12" s="24"/>
      <c r="G12" s="23"/>
      <c r="H12" s="23"/>
      <c r="I12" s="23"/>
      <c r="J12" s="23"/>
      <c r="K12" s="23"/>
      <c r="L12" s="23"/>
    </row>
    <row r="13" spans="1:26" s="15" customFormat="1">
      <c r="A13" s="15" t="s">
        <v>37</v>
      </c>
      <c r="C13" s="24"/>
      <c r="D13" s="115" t="s">
        <v>137</v>
      </c>
      <c r="E13" s="115"/>
      <c r="F13" s="24"/>
      <c r="G13" s="23"/>
      <c r="H13" s="23"/>
      <c r="I13" s="23"/>
      <c r="J13" s="23"/>
      <c r="K13" s="23"/>
      <c r="L13" s="23"/>
    </row>
    <row r="14" spans="1:26" s="15" customFormat="1">
      <c r="A14" s="2" t="s">
        <v>38</v>
      </c>
      <c r="C14" s="24"/>
      <c r="D14" s="115" t="s">
        <v>25</v>
      </c>
      <c r="E14" s="115"/>
      <c r="F14" s="24"/>
      <c r="G14" s="23"/>
      <c r="H14" s="23"/>
      <c r="I14" s="23"/>
      <c r="J14" s="23"/>
      <c r="K14" s="23"/>
      <c r="L14" s="23"/>
    </row>
    <row r="15" spans="1:26" s="15" customFormat="1" ht="15" thickBot="1">
      <c r="A15" s="2"/>
      <c r="C15" s="24"/>
      <c r="D15" s="78"/>
      <c r="E15" s="78"/>
      <c r="F15" s="24"/>
      <c r="G15" s="23"/>
      <c r="H15" s="23"/>
      <c r="I15" s="23"/>
      <c r="J15" s="23"/>
      <c r="K15" s="23"/>
      <c r="L15" s="23"/>
      <c r="W15" s="7"/>
    </row>
    <row r="16" spans="1:26">
      <c r="A16" s="116" t="s">
        <v>19</v>
      </c>
      <c r="B16" s="119" t="s">
        <v>18</v>
      </c>
      <c r="C16" s="119" t="s">
        <v>17</v>
      </c>
      <c r="D16" s="119" t="s">
        <v>16</v>
      </c>
      <c r="E16" s="119" t="s">
        <v>15</v>
      </c>
      <c r="F16" s="119" t="s">
        <v>14</v>
      </c>
      <c r="G16" s="26" t="s">
        <v>13</v>
      </c>
      <c r="H16" s="27" t="s">
        <v>13</v>
      </c>
      <c r="I16" s="27" t="s">
        <v>13</v>
      </c>
      <c r="J16" s="27" t="s">
        <v>13</v>
      </c>
      <c r="K16" s="27" t="s">
        <v>13</v>
      </c>
      <c r="L16" s="27" t="s">
        <v>13</v>
      </c>
      <c r="M16" s="27" t="s">
        <v>13</v>
      </c>
      <c r="N16" s="27" t="s">
        <v>13</v>
      </c>
      <c r="O16" s="27" t="s">
        <v>13</v>
      </c>
      <c r="P16" s="27" t="s">
        <v>13</v>
      </c>
      <c r="Q16" s="27" t="s">
        <v>13</v>
      </c>
      <c r="R16" s="27" t="s">
        <v>13</v>
      </c>
      <c r="S16" s="27" t="s">
        <v>13</v>
      </c>
      <c r="T16" s="27" t="s">
        <v>13</v>
      </c>
      <c r="U16" s="27" t="s">
        <v>13</v>
      </c>
      <c r="V16" s="27" t="s">
        <v>13</v>
      </c>
      <c r="W16" s="28"/>
    </row>
    <row r="17" spans="1:23">
      <c r="A17" s="117"/>
      <c r="B17" s="120"/>
      <c r="C17" s="120"/>
      <c r="D17" s="120"/>
      <c r="E17" s="120"/>
      <c r="F17" s="120"/>
      <c r="G17" s="29" t="s">
        <v>20</v>
      </c>
      <c r="H17" s="30">
        <f t="shared" ref="H17:V17" si="0">G17+2</f>
        <v>3</v>
      </c>
      <c r="I17" s="30">
        <f t="shared" si="0"/>
        <v>5</v>
      </c>
      <c r="J17" s="30">
        <f t="shared" si="0"/>
        <v>7</v>
      </c>
      <c r="K17" s="30">
        <f t="shared" si="0"/>
        <v>9</v>
      </c>
      <c r="L17" s="30">
        <f t="shared" si="0"/>
        <v>11</v>
      </c>
      <c r="M17" s="30">
        <f t="shared" si="0"/>
        <v>13</v>
      </c>
      <c r="N17" s="30">
        <f t="shared" si="0"/>
        <v>15</v>
      </c>
      <c r="O17" s="30">
        <f t="shared" si="0"/>
        <v>17</v>
      </c>
      <c r="P17" s="30">
        <f t="shared" si="0"/>
        <v>19</v>
      </c>
      <c r="Q17" s="30">
        <f t="shared" si="0"/>
        <v>21</v>
      </c>
      <c r="R17" s="30">
        <f t="shared" si="0"/>
        <v>23</v>
      </c>
      <c r="S17" s="30">
        <f t="shared" si="0"/>
        <v>25</v>
      </c>
      <c r="T17" s="30">
        <f t="shared" si="0"/>
        <v>27</v>
      </c>
      <c r="U17" s="30">
        <f t="shared" si="0"/>
        <v>29</v>
      </c>
      <c r="V17" s="30">
        <f t="shared" si="0"/>
        <v>31</v>
      </c>
      <c r="W17" s="28"/>
    </row>
    <row r="18" spans="1:23" ht="15" customHeight="1" thickBot="1">
      <c r="A18" s="118"/>
      <c r="B18" s="121"/>
      <c r="C18" s="121"/>
      <c r="D18" s="121"/>
      <c r="E18" s="121"/>
      <c r="F18" s="121"/>
      <c r="G18" s="31" t="s">
        <v>40</v>
      </c>
      <c r="H18" s="32" t="s">
        <v>39</v>
      </c>
      <c r="I18" s="32" t="s">
        <v>40</v>
      </c>
      <c r="J18" s="32" t="s">
        <v>39</v>
      </c>
      <c r="K18" s="32" t="s">
        <v>40</v>
      </c>
      <c r="L18" s="32" t="s">
        <v>39</v>
      </c>
      <c r="M18" s="32" t="s">
        <v>40</v>
      </c>
      <c r="N18" s="32" t="s">
        <v>39</v>
      </c>
      <c r="O18" s="32" t="s">
        <v>40</v>
      </c>
      <c r="P18" s="32" t="s">
        <v>39</v>
      </c>
      <c r="Q18" s="32" t="s">
        <v>40</v>
      </c>
      <c r="R18" s="32" t="s">
        <v>39</v>
      </c>
      <c r="S18" s="32" t="s">
        <v>40</v>
      </c>
      <c r="T18" s="32" t="s">
        <v>39</v>
      </c>
      <c r="U18" s="32" t="s">
        <v>40</v>
      </c>
      <c r="V18" s="32" t="s">
        <v>39</v>
      </c>
      <c r="W18" s="28"/>
    </row>
    <row r="19" spans="1:23">
      <c r="A19" s="33">
        <f t="shared" ref="A19:A48" ca="1" si="1">IF(B19&lt;&gt;"",OFFSET(A19,-1,0)+1,"")</f>
        <v>1</v>
      </c>
      <c r="B19" s="34" t="s">
        <v>41</v>
      </c>
      <c r="C19" s="35">
        <v>6.8000003695487976E-2</v>
      </c>
      <c r="D19" s="35">
        <v>1.3510000258684158</v>
      </c>
      <c r="E19" s="36" t="s">
        <v>42</v>
      </c>
      <c r="F19" s="37">
        <v>2.0833333333333333E-3</v>
      </c>
      <c r="G19" s="38">
        <v>0.33381046627082012</v>
      </c>
      <c r="H19" s="39">
        <v>0.37547713293748669</v>
      </c>
      <c r="I19" s="39">
        <v>0.41714379960415338</v>
      </c>
      <c r="J19" s="39">
        <v>0.45881046627082001</v>
      </c>
      <c r="K19" s="39">
        <v>0.50047713293748675</v>
      </c>
      <c r="L19" s="39">
        <v>0.54214379960415338</v>
      </c>
      <c r="M19" s="39">
        <v>0.58381046627082001</v>
      </c>
      <c r="N19" s="39">
        <v>0.62547713293748675</v>
      </c>
      <c r="O19" s="39">
        <v>0.66714379960415338</v>
      </c>
      <c r="P19" s="39">
        <v>0.70880977182637561</v>
      </c>
      <c r="Q19" s="39">
        <v>0.75047643849304224</v>
      </c>
      <c r="R19" s="39">
        <v>0.79214310515970898</v>
      </c>
      <c r="S19" s="39">
        <v>0.8338097718263755</v>
      </c>
      <c r="T19" s="39">
        <v>0.87547643849304235</v>
      </c>
      <c r="U19" s="39">
        <v>0.91714310515970887</v>
      </c>
      <c r="V19" s="39">
        <v>0.95880977182637572</v>
      </c>
      <c r="W19" s="126" t="s">
        <v>139</v>
      </c>
    </row>
    <row r="20" spans="1:23">
      <c r="A20" s="40">
        <f t="shared" ca="1" si="1"/>
        <v>2</v>
      </c>
      <c r="B20" s="34" t="s">
        <v>43</v>
      </c>
      <c r="C20" s="41">
        <v>1.4190000295639038</v>
      </c>
      <c r="D20" s="35">
        <v>0.65499985218048096</v>
      </c>
      <c r="E20" s="42" t="s">
        <v>44</v>
      </c>
      <c r="F20" s="43">
        <v>6.9444444444444447E-4</v>
      </c>
      <c r="G20" s="44">
        <v>0.3355665348759701</v>
      </c>
      <c r="H20" s="45">
        <v>0.37723320154263668</v>
      </c>
      <c r="I20" s="45">
        <v>0.41889986820930336</v>
      </c>
      <c r="J20" s="45">
        <v>0.46056653487596994</v>
      </c>
      <c r="K20" s="45">
        <v>0.50223320154263662</v>
      </c>
      <c r="L20" s="45">
        <v>0.54389986820930336</v>
      </c>
      <c r="M20" s="45">
        <v>0.58556653487596999</v>
      </c>
      <c r="N20" s="45">
        <v>0.62723320154263662</v>
      </c>
      <c r="O20" s="45">
        <v>0.66924985452293995</v>
      </c>
      <c r="P20" s="45">
        <v>0.71091652118960669</v>
      </c>
      <c r="Q20" s="45">
        <v>0.75258318785627309</v>
      </c>
      <c r="R20" s="45">
        <v>0.79390264598708105</v>
      </c>
      <c r="S20" s="45">
        <v>0.83556931265374779</v>
      </c>
      <c r="T20" s="45">
        <v>0.87723597932041442</v>
      </c>
      <c r="U20" s="45">
        <v>0.91890265967140494</v>
      </c>
      <c r="V20" s="45">
        <v>0.96056932633807179</v>
      </c>
      <c r="W20" s="126"/>
    </row>
    <row r="21" spans="1:23">
      <c r="A21" s="40">
        <f t="shared" ca="1" si="1"/>
        <v>3</v>
      </c>
      <c r="B21" s="34" t="s">
        <v>45</v>
      </c>
      <c r="C21" s="41">
        <v>2.0739998817443848</v>
      </c>
      <c r="D21" s="35">
        <v>0.78400015830993652</v>
      </c>
      <c r="E21" s="42" t="s">
        <v>46</v>
      </c>
      <c r="F21" s="42" t="s">
        <v>31</v>
      </c>
      <c r="G21" s="44">
        <v>0.33631041666666667</v>
      </c>
      <c r="H21" s="45">
        <v>0.3779770833333333</v>
      </c>
      <c r="I21" s="45">
        <v>0.41964374999999993</v>
      </c>
      <c r="J21" s="45">
        <v>0.46131041666666661</v>
      </c>
      <c r="K21" s="45">
        <v>0.50297708333333324</v>
      </c>
      <c r="L21" s="45">
        <v>0.54464374999999998</v>
      </c>
      <c r="M21" s="45">
        <v>0.58631041666666661</v>
      </c>
      <c r="N21" s="45">
        <v>0.62797708333333324</v>
      </c>
      <c r="O21" s="45">
        <v>0.66999305555555555</v>
      </c>
      <c r="P21" s="45">
        <v>0.71165972222222218</v>
      </c>
      <c r="Q21" s="45">
        <v>0.75332638888888881</v>
      </c>
      <c r="R21" s="45">
        <v>0.79464583333333327</v>
      </c>
      <c r="S21" s="45">
        <v>0.83631250000000001</v>
      </c>
      <c r="T21" s="45">
        <v>0.87797916666666664</v>
      </c>
      <c r="U21" s="45">
        <v>0.91957638888888893</v>
      </c>
      <c r="V21" s="45">
        <v>0.96124305555555556</v>
      </c>
      <c r="W21" s="126"/>
    </row>
    <row r="22" spans="1:23">
      <c r="A22" s="40">
        <f t="shared" ca="1" si="1"/>
        <v>4</v>
      </c>
      <c r="B22" s="34" t="s">
        <v>47</v>
      </c>
      <c r="C22" s="41">
        <v>2.8580000400543213</v>
      </c>
      <c r="D22" s="35">
        <v>0.7349998950958252</v>
      </c>
      <c r="E22" s="42" t="s">
        <v>48</v>
      </c>
      <c r="F22" s="43">
        <v>6.9444444444444447E-4</v>
      </c>
      <c r="G22" s="44">
        <v>0.33713766976282089</v>
      </c>
      <c r="H22" s="45">
        <v>0.37880433642948746</v>
      </c>
      <c r="I22" s="45">
        <v>0.42047100309615421</v>
      </c>
      <c r="J22" s="45">
        <v>0.46213766976282089</v>
      </c>
      <c r="K22" s="45">
        <v>0.50380433642948752</v>
      </c>
      <c r="L22" s="45">
        <v>0.54547100309615426</v>
      </c>
      <c r="M22" s="45">
        <v>0.58713766976282078</v>
      </c>
      <c r="N22" s="45">
        <v>0.62880433642948752</v>
      </c>
      <c r="O22" s="45">
        <v>0.67113821625271697</v>
      </c>
      <c r="P22" s="45">
        <v>0.7128048829193836</v>
      </c>
      <c r="Q22" s="45">
        <v>0.75447154958605023</v>
      </c>
      <c r="R22" s="45">
        <v>0.79547314937922664</v>
      </c>
      <c r="S22" s="45">
        <v>0.83713981604589327</v>
      </c>
      <c r="T22" s="45">
        <v>0.87880648271256001</v>
      </c>
      <c r="U22" s="45">
        <v>0.9201493788614884</v>
      </c>
      <c r="V22" s="45">
        <v>0.96181604552815492</v>
      </c>
      <c r="W22" s="126"/>
    </row>
    <row r="23" spans="1:23">
      <c r="A23" s="40">
        <f t="shared" ca="1" si="1"/>
        <v>5</v>
      </c>
      <c r="B23" s="34" t="s">
        <v>49</v>
      </c>
      <c r="C23" s="41">
        <v>3.5929999351501465</v>
      </c>
      <c r="D23" s="35">
        <v>1.4040002822875977</v>
      </c>
      <c r="E23" s="42" t="s">
        <v>50</v>
      </c>
      <c r="F23" s="42" t="s">
        <v>31</v>
      </c>
      <c r="G23" s="44">
        <v>0.33785277777777778</v>
      </c>
      <c r="H23" s="45">
        <v>0.37951944444444441</v>
      </c>
      <c r="I23" s="45">
        <v>0.42118611111111104</v>
      </c>
      <c r="J23" s="45">
        <v>0.46285277777777772</v>
      </c>
      <c r="K23" s="45">
        <v>0.50451944444444441</v>
      </c>
      <c r="L23" s="45">
        <v>0.54618611111111104</v>
      </c>
      <c r="M23" s="45">
        <v>0.58785277777777778</v>
      </c>
      <c r="N23" s="45">
        <v>0.62951944444444441</v>
      </c>
      <c r="O23" s="45">
        <v>0.67188611111111107</v>
      </c>
      <c r="P23" s="45">
        <v>0.7135555555555555</v>
      </c>
      <c r="Q23" s="45">
        <v>0.75522222222222224</v>
      </c>
      <c r="R23" s="45">
        <v>0.79618750000000005</v>
      </c>
      <c r="S23" s="45">
        <v>0.83785416666666668</v>
      </c>
      <c r="T23" s="45">
        <v>0.87952083333333331</v>
      </c>
      <c r="U23" s="45">
        <v>0.92084027777777777</v>
      </c>
      <c r="V23" s="45">
        <v>0.9625069444444444</v>
      </c>
      <c r="W23" s="126"/>
    </row>
    <row r="24" spans="1:23">
      <c r="A24" s="40">
        <f t="shared" ca="1" si="1"/>
        <v>6</v>
      </c>
      <c r="B24" s="34" t="s">
        <v>51</v>
      </c>
      <c r="C24" s="41">
        <v>4.9970002174377441</v>
      </c>
      <c r="D24" s="35">
        <v>0.77499961853027344</v>
      </c>
      <c r="E24" s="42" t="s">
        <v>52</v>
      </c>
      <c r="F24" s="43">
        <v>6.9444444444444447E-4</v>
      </c>
      <c r="G24" s="44">
        <v>0.33911901358762481</v>
      </c>
      <c r="H24" s="45">
        <v>0.38078568025429144</v>
      </c>
      <c r="I24" s="45">
        <v>0.42245234692095807</v>
      </c>
      <c r="J24" s="45">
        <v>0.46411901358762475</v>
      </c>
      <c r="K24" s="45">
        <v>0.50578568025429138</v>
      </c>
      <c r="L24" s="45">
        <v>0.54745234692095812</v>
      </c>
      <c r="M24" s="45">
        <v>0.58911901358762475</v>
      </c>
      <c r="N24" s="45">
        <v>0.63078568025429138</v>
      </c>
      <c r="O24" s="45">
        <v>0.67315224165858367</v>
      </c>
      <c r="P24" s="45">
        <v>0.71481960276969481</v>
      </c>
      <c r="Q24" s="45">
        <v>0.75648626943636144</v>
      </c>
      <c r="R24" s="45">
        <v>0.79745165247651362</v>
      </c>
      <c r="S24" s="45">
        <v>0.83911831914318025</v>
      </c>
      <c r="T24" s="45">
        <v>0.88078498580984688</v>
      </c>
      <c r="U24" s="45">
        <v>0.92210457065990681</v>
      </c>
      <c r="V24" s="45">
        <v>0.96377123732657333</v>
      </c>
      <c r="W24" s="126"/>
    </row>
    <row r="25" spans="1:23">
      <c r="A25" s="40">
        <f t="shared" ca="1" si="1"/>
        <v>7</v>
      </c>
      <c r="B25" s="34" t="s">
        <v>53</v>
      </c>
      <c r="C25" s="41">
        <v>5.7719998359680176</v>
      </c>
      <c r="D25" s="35">
        <v>2.0180001258850098</v>
      </c>
      <c r="E25" s="42" t="s">
        <v>54</v>
      </c>
      <c r="F25" s="42" t="s">
        <v>33</v>
      </c>
      <c r="G25" s="44">
        <v>0.33979102889181156</v>
      </c>
      <c r="H25" s="45">
        <v>0.38145769555847819</v>
      </c>
      <c r="I25" s="45">
        <v>0.42312436222514488</v>
      </c>
      <c r="J25" s="45">
        <v>0.46479102889181151</v>
      </c>
      <c r="K25" s="45">
        <v>0.50645769555847819</v>
      </c>
      <c r="L25" s="45">
        <v>0.54812436222514482</v>
      </c>
      <c r="M25" s="45">
        <v>0.58979102889181156</v>
      </c>
      <c r="N25" s="45">
        <v>0.63145769555847819</v>
      </c>
      <c r="O25" s="45">
        <v>0.67382427640160503</v>
      </c>
      <c r="P25" s="45">
        <v>0.71549163751271627</v>
      </c>
      <c r="Q25" s="45">
        <v>0.75715830417938279</v>
      </c>
      <c r="R25" s="45">
        <v>0.79812367852463084</v>
      </c>
      <c r="S25" s="45">
        <v>0.83979034519129747</v>
      </c>
      <c r="T25" s="45">
        <v>0.8814570118579641</v>
      </c>
      <c r="U25" s="45">
        <v>0.92277658505050852</v>
      </c>
      <c r="V25" s="45">
        <v>0.96444325171717527</v>
      </c>
      <c r="W25" s="126"/>
    </row>
    <row r="26" spans="1:23">
      <c r="A26" s="40">
        <f t="shared" ca="1" si="1"/>
        <v>8</v>
      </c>
      <c r="B26" s="34" t="s">
        <v>55</v>
      </c>
      <c r="C26" s="41">
        <v>7.7899999618530273</v>
      </c>
      <c r="D26" s="35">
        <v>1.1739997863769531</v>
      </c>
      <c r="E26" s="42" t="s">
        <v>56</v>
      </c>
      <c r="F26" s="42" t="s">
        <v>31</v>
      </c>
      <c r="G26" s="44">
        <v>0.34161334156690792</v>
      </c>
      <c r="H26" s="45">
        <v>0.3832800082335745</v>
      </c>
      <c r="I26" s="45">
        <v>0.42494667490024118</v>
      </c>
      <c r="J26" s="45">
        <v>0.46661334156690792</v>
      </c>
      <c r="K26" s="45">
        <v>0.50828000823357455</v>
      </c>
      <c r="L26" s="45">
        <v>0.54994667490024118</v>
      </c>
      <c r="M26" s="45">
        <v>0.59161334156690781</v>
      </c>
      <c r="N26" s="45">
        <v>0.63328000823357455</v>
      </c>
      <c r="O26" s="45">
        <v>0.6756452749203844</v>
      </c>
      <c r="P26" s="45">
        <v>0.71731402492038443</v>
      </c>
      <c r="Q26" s="45">
        <v>0.75898069158705117</v>
      </c>
      <c r="R26" s="45">
        <v>0.79994598045579679</v>
      </c>
      <c r="S26" s="45">
        <v>0.84161264712246342</v>
      </c>
      <c r="T26" s="45">
        <v>0.88327931378913005</v>
      </c>
      <c r="U26" s="45">
        <v>0.92458437001656313</v>
      </c>
      <c r="V26" s="45">
        <v>0.96625103668322965</v>
      </c>
      <c r="W26" s="126"/>
    </row>
    <row r="27" spans="1:23">
      <c r="A27" s="40">
        <f t="shared" ca="1" si="1"/>
        <v>9</v>
      </c>
      <c r="B27" s="34" t="s">
        <v>57</v>
      </c>
      <c r="C27" s="41">
        <v>8.9639997482299805</v>
      </c>
      <c r="D27" s="35">
        <v>0.6529998779296875</v>
      </c>
      <c r="E27" s="42" t="s">
        <v>58</v>
      </c>
      <c r="F27" s="43">
        <v>6.9444444444444447E-4</v>
      </c>
      <c r="G27" s="44">
        <v>0.34285041336360561</v>
      </c>
      <c r="H27" s="45">
        <v>0.38451708003027224</v>
      </c>
      <c r="I27" s="45">
        <v>0.42618374669693887</v>
      </c>
      <c r="J27" s="45">
        <v>0.4678504133636055</v>
      </c>
      <c r="K27" s="45">
        <v>0.50951708003027218</v>
      </c>
      <c r="L27" s="45">
        <v>0.55118374669693881</v>
      </c>
      <c r="M27" s="45">
        <v>0.59285041336360544</v>
      </c>
      <c r="N27" s="45">
        <v>0.63451708003027207</v>
      </c>
      <c r="O27" s="45">
        <v>0.67688202913668793</v>
      </c>
      <c r="P27" s="45">
        <v>0.71855077913668786</v>
      </c>
      <c r="Q27" s="45">
        <v>0.76021744580335449</v>
      </c>
      <c r="R27" s="45">
        <v>0.80118305225249442</v>
      </c>
      <c r="S27" s="45">
        <v>0.84284971891916094</v>
      </c>
      <c r="T27" s="45">
        <v>0.88451638558582779</v>
      </c>
      <c r="U27" s="45">
        <v>0.92540944750444321</v>
      </c>
      <c r="V27" s="45">
        <v>0.96707611417110984</v>
      </c>
      <c r="W27" s="126"/>
    </row>
    <row r="28" spans="1:23">
      <c r="A28" s="40">
        <f t="shared" ca="1" si="1"/>
        <v>10</v>
      </c>
      <c r="B28" s="34" t="s">
        <v>59</v>
      </c>
      <c r="C28" s="41">
        <v>9.616999626159668</v>
      </c>
      <c r="D28" s="35">
        <v>1.2220001220703125</v>
      </c>
      <c r="E28" s="42" t="s">
        <v>60</v>
      </c>
      <c r="F28" s="42" t="s">
        <v>31</v>
      </c>
      <c r="G28" s="44">
        <v>0.34353146296433662</v>
      </c>
      <c r="H28" s="45">
        <v>0.38519812963100325</v>
      </c>
      <c r="I28" s="45">
        <v>0.42686479629766994</v>
      </c>
      <c r="J28" s="45">
        <v>0.46853146296433656</v>
      </c>
      <c r="K28" s="45">
        <v>0.51019812963100319</v>
      </c>
      <c r="L28" s="45">
        <v>0.55186479629766994</v>
      </c>
      <c r="M28" s="45">
        <v>0.59353146296433656</v>
      </c>
      <c r="N28" s="45">
        <v>0.63519812963100319</v>
      </c>
      <c r="O28" s="45">
        <v>0.67756337361191299</v>
      </c>
      <c r="P28" s="45">
        <v>0.71922795694524633</v>
      </c>
      <c r="Q28" s="45">
        <v>0.76089462361191296</v>
      </c>
      <c r="R28" s="45">
        <v>0.80186687963100334</v>
      </c>
      <c r="S28" s="45">
        <v>0.84353354629766997</v>
      </c>
      <c r="T28" s="45">
        <v>0.88520021296433671</v>
      </c>
      <c r="U28" s="45">
        <v>0.92588774675616847</v>
      </c>
      <c r="V28" s="45">
        <v>0.9675544134228351</v>
      </c>
      <c r="W28" s="126"/>
    </row>
    <row r="29" spans="1:23">
      <c r="A29" s="40">
        <f t="shared" ca="1" si="1"/>
        <v>11</v>
      </c>
      <c r="B29" s="34" t="s">
        <v>61</v>
      </c>
      <c r="C29" s="41">
        <v>10.83899974822998</v>
      </c>
      <c r="D29" s="35">
        <v>0.78800010681152344</v>
      </c>
      <c r="E29" s="42" t="s">
        <v>62</v>
      </c>
      <c r="F29" s="43">
        <v>6.9444444444444447E-4</v>
      </c>
      <c r="G29" s="44">
        <v>0.3446555555555556</v>
      </c>
      <c r="H29" s="45">
        <v>0.38632222222222218</v>
      </c>
      <c r="I29" s="45">
        <v>0.42798888888888886</v>
      </c>
      <c r="J29" s="45">
        <v>0.46965555555555555</v>
      </c>
      <c r="K29" s="45">
        <v>0.51132222222222223</v>
      </c>
      <c r="L29" s="45">
        <v>0.55298888888888886</v>
      </c>
      <c r="M29" s="45">
        <v>0.59465555555555549</v>
      </c>
      <c r="N29" s="45">
        <v>0.63632222222222223</v>
      </c>
      <c r="O29" s="45">
        <v>0.6786875</v>
      </c>
      <c r="P29" s="45">
        <v>0.72035416666666663</v>
      </c>
      <c r="Q29" s="45">
        <v>0.76202083333333326</v>
      </c>
      <c r="R29" s="45">
        <v>0.80298611111111107</v>
      </c>
      <c r="S29" s="45">
        <v>0.8446527777777777</v>
      </c>
      <c r="T29" s="45">
        <v>0.88631944444444444</v>
      </c>
      <c r="U29" s="45">
        <v>0.9270138888888888</v>
      </c>
      <c r="V29" s="45">
        <v>0.96868055555555543</v>
      </c>
      <c r="W29" s="126"/>
    </row>
    <row r="30" spans="1:23">
      <c r="A30" s="40">
        <f t="shared" ca="1" si="1"/>
        <v>12</v>
      </c>
      <c r="B30" s="34" t="s">
        <v>63</v>
      </c>
      <c r="C30" s="41">
        <v>11.626999855041504</v>
      </c>
      <c r="D30" s="35">
        <v>0.74300003051757813</v>
      </c>
      <c r="E30" s="42" t="s">
        <v>64</v>
      </c>
      <c r="F30" s="43">
        <v>6.9444444444444447E-4</v>
      </c>
      <c r="G30" s="44">
        <v>0.34537974992833664</v>
      </c>
      <c r="H30" s="45">
        <v>0.38704641659500327</v>
      </c>
      <c r="I30" s="45">
        <v>0.4287130832616699</v>
      </c>
      <c r="J30" s="45">
        <v>0.47037974992833659</v>
      </c>
      <c r="K30" s="45">
        <v>0.51204641659500327</v>
      </c>
      <c r="L30" s="45">
        <v>0.5537130832616699</v>
      </c>
      <c r="M30" s="45">
        <v>0.59537974992833653</v>
      </c>
      <c r="N30" s="45">
        <v>0.63704641659500327</v>
      </c>
      <c r="O30" s="45">
        <v>0.67941150654779281</v>
      </c>
      <c r="P30" s="45">
        <v>0.72107817321445933</v>
      </c>
      <c r="Q30" s="45">
        <v>0.76274483988112618</v>
      </c>
      <c r="R30" s="45">
        <v>0.80371032258109509</v>
      </c>
      <c r="S30" s="45">
        <v>0.84537698924776195</v>
      </c>
      <c r="T30" s="45">
        <v>0.88704365591442835</v>
      </c>
      <c r="U30" s="45">
        <v>0.92765213269079061</v>
      </c>
      <c r="V30" s="45">
        <v>0.96931879935745735</v>
      </c>
      <c r="W30" s="126"/>
    </row>
    <row r="31" spans="1:23">
      <c r="A31" s="40">
        <f t="shared" ca="1" si="1"/>
        <v>13</v>
      </c>
      <c r="B31" s="34" t="s">
        <v>65</v>
      </c>
      <c r="C31" s="41">
        <v>12.369999885559082</v>
      </c>
      <c r="D31" s="35">
        <v>0.78200054168701172</v>
      </c>
      <c r="E31" s="42" t="s">
        <v>66</v>
      </c>
      <c r="F31" s="43">
        <v>6.9444444444444447E-4</v>
      </c>
      <c r="G31" s="44">
        <v>0.34606258803488488</v>
      </c>
      <c r="H31" s="45">
        <v>0.38772925470155151</v>
      </c>
      <c r="I31" s="45">
        <v>0.42939592136821819</v>
      </c>
      <c r="J31" s="45">
        <v>0.47106258803488488</v>
      </c>
      <c r="K31" s="45">
        <v>0.51272925470155151</v>
      </c>
      <c r="L31" s="45">
        <v>0.55439592136821814</v>
      </c>
      <c r="M31" s="45">
        <v>0.59606258803488488</v>
      </c>
      <c r="N31" s="45">
        <v>0.63772925470155151</v>
      </c>
      <c r="O31" s="45">
        <v>0.6800941675553962</v>
      </c>
      <c r="P31" s="45">
        <v>0.72176083422206272</v>
      </c>
      <c r="Q31" s="45">
        <v>0.76342750088872946</v>
      </c>
      <c r="R31" s="45">
        <v>0.80439317680848377</v>
      </c>
      <c r="S31" s="45">
        <v>0.84605984347515029</v>
      </c>
      <c r="T31" s="45">
        <v>0.88772651014181714</v>
      </c>
      <c r="U31" s="45">
        <v>0.92825392856989031</v>
      </c>
      <c r="V31" s="45">
        <v>0.96992059523655683</v>
      </c>
      <c r="W31" s="126"/>
    </row>
    <row r="32" spans="1:23">
      <c r="A32" s="40">
        <f t="shared" ca="1" si="1"/>
        <v>14</v>
      </c>
      <c r="B32" s="34" t="s">
        <v>67</v>
      </c>
      <c r="C32" s="41">
        <v>13.152000427246094</v>
      </c>
      <c r="D32" s="35">
        <v>1.7179994583129883</v>
      </c>
      <c r="E32" s="42" t="s">
        <v>68</v>
      </c>
      <c r="F32" s="43">
        <v>1.3888888888888889E-3</v>
      </c>
      <c r="G32" s="44">
        <v>0.34678126825344252</v>
      </c>
      <c r="H32" s="45">
        <v>0.38844793492010915</v>
      </c>
      <c r="I32" s="45">
        <v>0.43011460158677578</v>
      </c>
      <c r="J32" s="45">
        <v>0.47178126825344247</v>
      </c>
      <c r="K32" s="45">
        <v>0.51344793492010909</v>
      </c>
      <c r="L32" s="45">
        <v>0.55511460158677584</v>
      </c>
      <c r="M32" s="45">
        <v>0.59678126825344247</v>
      </c>
      <c r="N32" s="45">
        <v>0.63844793492010909</v>
      </c>
      <c r="O32" s="45">
        <v>0.68081266137910079</v>
      </c>
      <c r="P32" s="45">
        <v>0.72247932804576753</v>
      </c>
      <c r="Q32" s="45">
        <v>0.76414599471243416</v>
      </c>
      <c r="R32" s="45">
        <v>0.80511187399406303</v>
      </c>
      <c r="S32" s="45">
        <v>0.84677854066072955</v>
      </c>
      <c r="T32" s="45">
        <v>0.8884452073273964</v>
      </c>
      <c r="U32" s="45">
        <v>0.9288873126616255</v>
      </c>
      <c r="V32" s="45">
        <v>0.97055397932829224</v>
      </c>
      <c r="W32" s="126"/>
    </row>
    <row r="33" spans="1:23">
      <c r="A33" s="40">
        <f t="shared" ca="1" si="1"/>
        <v>15</v>
      </c>
      <c r="B33" s="34" t="s">
        <v>69</v>
      </c>
      <c r="C33" s="41">
        <v>14.869999885559082</v>
      </c>
      <c r="D33" s="35">
        <v>1.6799993515014648</v>
      </c>
      <c r="E33" s="42" t="s">
        <v>70</v>
      </c>
      <c r="F33" s="43">
        <v>1.3888888888888889E-3</v>
      </c>
      <c r="G33" s="44">
        <v>0.34831674491551667</v>
      </c>
      <c r="H33" s="45">
        <v>0.3899834115821833</v>
      </c>
      <c r="I33" s="45">
        <v>0.43165007824885004</v>
      </c>
      <c r="J33" s="45">
        <v>0.47331674491551673</v>
      </c>
      <c r="K33" s="45">
        <v>0.5149834115821833</v>
      </c>
      <c r="L33" s="45">
        <v>0.55665007824884993</v>
      </c>
      <c r="M33" s="45">
        <v>0.59831674491551667</v>
      </c>
      <c r="N33" s="45">
        <v>0.6399834115821833</v>
      </c>
      <c r="O33" s="45">
        <v>0.68234729687553652</v>
      </c>
      <c r="P33" s="45">
        <v>0.72401396354220338</v>
      </c>
      <c r="Q33" s="45">
        <v>0.76568063020886978</v>
      </c>
      <c r="R33" s="45">
        <v>0.80665285630361316</v>
      </c>
      <c r="S33" s="45">
        <v>0.8483195229702799</v>
      </c>
      <c r="T33" s="45">
        <v>0.88998618963694642</v>
      </c>
      <c r="U33" s="45">
        <v>0.93031952877906154</v>
      </c>
      <c r="V33" s="45">
        <v>0.97198619544572828</v>
      </c>
      <c r="W33" s="126"/>
    </row>
    <row r="34" spans="1:23">
      <c r="A34" s="40">
        <f t="shared" ca="1" si="1"/>
        <v>16</v>
      </c>
      <c r="B34" s="34" t="s">
        <v>71</v>
      </c>
      <c r="C34" s="41">
        <v>16.549999237060547</v>
      </c>
      <c r="D34" s="35">
        <v>2.1260013580322266</v>
      </c>
      <c r="E34" s="42" t="s">
        <v>72</v>
      </c>
      <c r="F34" s="43">
        <v>1.3888888888888889E-3</v>
      </c>
      <c r="G34" s="44">
        <v>0.34962034449948631</v>
      </c>
      <c r="H34" s="45">
        <v>0.39128701116615294</v>
      </c>
      <c r="I34" s="45">
        <v>0.43295367783281968</v>
      </c>
      <c r="J34" s="45">
        <v>0.47462034449948631</v>
      </c>
      <c r="K34" s="45">
        <v>0.51628701116615305</v>
      </c>
      <c r="L34" s="45">
        <v>0.55795367783281957</v>
      </c>
      <c r="M34" s="45">
        <v>0.59962034449948631</v>
      </c>
      <c r="N34" s="45">
        <v>0.64128701116615294</v>
      </c>
      <c r="O34" s="45">
        <v>0.68365056087616582</v>
      </c>
      <c r="P34" s="45">
        <v>0.72531722754283245</v>
      </c>
      <c r="Q34" s="45">
        <v>0.7669838942094992</v>
      </c>
      <c r="R34" s="45">
        <v>0.80795648173956436</v>
      </c>
      <c r="S34" s="45">
        <v>0.84962314840623099</v>
      </c>
      <c r="T34" s="45">
        <v>0.89128981507289762</v>
      </c>
      <c r="U34" s="45">
        <v>0.93162369636799558</v>
      </c>
      <c r="V34" s="45">
        <v>0.97329036303466221</v>
      </c>
      <c r="W34" s="126"/>
    </row>
    <row r="35" spans="1:23">
      <c r="A35" s="40">
        <f t="shared" ca="1" si="1"/>
        <v>17</v>
      </c>
      <c r="B35" s="34" t="s">
        <v>73</v>
      </c>
      <c r="C35" s="41">
        <v>18.676000595092773</v>
      </c>
      <c r="D35" s="35">
        <v>0.86199951171875</v>
      </c>
      <c r="E35" s="42" t="s">
        <v>74</v>
      </c>
      <c r="F35" s="43">
        <v>6.9444444444444447E-4</v>
      </c>
      <c r="G35" s="44">
        <v>0.35127001867165075</v>
      </c>
      <c r="H35" s="45">
        <v>0.39293668533831738</v>
      </c>
      <c r="I35" s="45">
        <v>0.43460335200498401</v>
      </c>
      <c r="J35" s="45">
        <v>0.4762700186716507</v>
      </c>
      <c r="K35" s="45">
        <v>0.51793668533831727</v>
      </c>
      <c r="L35" s="45">
        <v>0.5596033520049839</v>
      </c>
      <c r="M35" s="45">
        <v>0.60127001867165064</v>
      </c>
      <c r="N35" s="45">
        <v>0.64293668533831727</v>
      </c>
      <c r="O35" s="45">
        <v>0.68529981037561927</v>
      </c>
      <c r="P35" s="45">
        <v>0.7269664770422859</v>
      </c>
      <c r="Q35" s="45">
        <v>0.76863314370895253</v>
      </c>
      <c r="R35" s="45">
        <v>0.80960618862679457</v>
      </c>
      <c r="S35" s="45">
        <v>0.85127285529346119</v>
      </c>
      <c r="T35" s="45">
        <v>0.89293952196012771</v>
      </c>
      <c r="U35" s="45">
        <v>0.9332740893368906</v>
      </c>
      <c r="V35" s="45">
        <v>0.97494075600355734</v>
      </c>
      <c r="W35" s="126"/>
    </row>
    <row r="36" spans="1:23">
      <c r="A36" s="40">
        <f t="shared" ca="1" si="1"/>
        <v>18</v>
      </c>
      <c r="B36" s="34" t="s">
        <v>75</v>
      </c>
      <c r="C36" s="41">
        <v>19.538000106811523</v>
      </c>
      <c r="D36" s="35">
        <v>1.6009998321533203</v>
      </c>
      <c r="E36" s="42" t="s">
        <v>76</v>
      </c>
      <c r="F36" s="43">
        <v>1.3888888888888889E-3</v>
      </c>
      <c r="G36" s="44">
        <v>0.35194081499533425</v>
      </c>
      <c r="H36" s="45">
        <v>0.39360748166200082</v>
      </c>
      <c r="I36" s="45">
        <v>0.43527414832866751</v>
      </c>
      <c r="J36" s="45">
        <v>0.47694081499533419</v>
      </c>
      <c r="K36" s="45">
        <v>0.51860748166200088</v>
      </c>
      <c r="L36" s="45">
        <v>0.56027414832866751</v>
      </c>
      <c r="M36" s="45">
        <v>0.60194081499533414</v>
      </c>
      <c r="N36" s="45">
        <v>0.64360748166200088</v>
      </c>
      <c r="O36" s="45">
        <v>0.6859706413111416</v>
      </c>
      <c r="P36" s="45">
        <v>0.72763869686669724</v>
      </c>
      <c r="Q36" s="45">
        <v>0.76930536353336387</v>
      </c>
      <c r="R36" s="45">
        <v>0.81027762925230828</v>
      </c>
      <c r="S36" s="45">
        <v>0.85194429591897503</v>
      </c>
      <c r="T36" s="45">
        <v>0.89361096258564154</v>
      </c>
      <c r="U36" s="45">
        <v>0.93395129256156051</v>
      </c>
      <c r="V36" s="45">
        <v>0.97561795922822714</v>
      </c>
      <c r="W36" s="126"/>
    </row>
    <row r="37" spans="1:23">
      <c r="A37" s="40">
        <f t="shared" ca="1" si="1"/>
        <v>19</v>
      </c>
      <c r="B37" s="34" t="s">
        <v>77</v>
      </c>
      <c r="C37" s="41">
        <v>21.138999938964844</v>
      </c>
      <c r="D37" s="35">
        <v>2.6550006866455078</v>
      </c>
      <c r="E37" s="42" t="s">
        <v>78</v>
      </c>
      <c r="F37" s="42" t="s">
        <v>33</v>
      </c>
      <c r="G37" s="44">
        <v>0.35316575815535839</v>
      </c>
      <c r="H37" s="45">
        <v>0.39483242482202502</v>
      </c>
      <c r="I37" s="45">
        <v>0.4364990914886917</v>
      </c>
      <c r="J37" s="45">
        <v>0.47816575815535839</v>
      </c>
      <c r="K37" s="45">
        <v>0.51983242482202507</v>
      </c>
      <c r="L37" s="45">
        <v>0.5614990914886917</v>
      </c>
      <c r="M37" s="45">
        <v>0.60316575815535833</v>
      </c>
      <c r="N37" s="45">
        <v>0.64483242482202507</v>
      </c>
      <c r="O37" s="45">
        <v>0.68719488413347007</v>
      </c>
      <c r="P37" s="45">
        <v>0.72885877302235891</v>
      </c>
      <c r="Q37" s="45">
        <v>0.77052543968902554</v>
      </c>
      <c r="R37" s="45">
        <v>0.81149771072975241</v>
      </c>
      <c r="S37" s="45">
        <v>0.85316437739641915</v>
      </c>
      <c r="T37" s="45">
        <v>0.89483104406308567</v>
      </c>
      <c r="U37" s="45">
        <v>0.93517138695807411</v>
      </c>
      <c r="V37" s="45">
        <v>0.97683805362474074</v>
      </c>
      <c r="W37" s="126"/>
    </row>
    <row r="38" spans="1:23">
      <c r="A38" s="40">
        <f t="shared" ca="1" si="1"/>
        <v>20</v>
      </c>
      <c r="B38" s="34" t="s">
        <v>79</v>
      </c>
      <c r="C38" s="41">
        <v>23.794000625610352</v>
      </c>
      <c r="D38" s="35">
        <v>2.0049991607666016</v>
      </c>
      <c r="E38" s="42" t="s">
        <v>80</v>
      </c>
      <c r="F38" s="42" t="s">
        <v>31</v>
      </c>
      <c r="G38" s="44">
        <v>0.35483905146811562</v>
      </c>
      <c r="H38" s="45">
        <v>0.39650571813478219</v>
      </c>
      <c r="I38" s="45">
        <v>0.43817238480144893</v>
      </c>
      <c r="J38" s="45">
        <v>0.47983905146811562</v>
      </c>
      <c r="K38" s="45">
        <v>0.52150571813478219</v>
      </c>
      <c r="L38" s="45">
        <v>0.56317238480144893</v>
      </c>
      <c r="M38" s="45">
        <v>0.60483905146811556</v>
      </c>
      <c r="N38" s="45">
        <v>0.64650571813478219</v>
      </c>
      <c r="O38" s="45">
        <v>0.68886740405205105</v>
      </c>
      <c r="P38" s="45">
        <v>0.73053198738538438</v>
      </c>
      <c r="Q38" s="45">
        <v>0.77219865405205101</v>
      </c>
      <c r="R38" s="45">
        <v>0.81317099591255992</v>
      </c>
      <c r="S38" s="45">
        <v>0.85483766257922666</v>
      </c>
      <c r="T38" s="45">
        <v>0.89650432924589329</v>
      </c>
      <c r="U38" s="45">
        <v>0.93684479841641044</v>
      </c>
      <c r="V38" s="45">
        <v>0.97851146508307729</v>
      </c>
      <c r="W38" s="126"/>
    </row>
    <row r="39" spans="1:23">
      <c r="A39" s="40">
        <f t="shared" ca="1" si="1"/>
        <v>21</v>
      </c>
      <c r="B39" s="34" t="s">
        <v>81</v>
      </c>
      <c r="C39" s="41">
        <v>25.798999786376953</v>
      </c>
      <c r="D39" s="35">
        <v>1.7800006866455078</v>
      </c>
      <c r="E39" s="42" t="s">
        <v>82</v>
      </c>
      <c r="F39" s="43">
        <v>1.3888888888888889E-3</v>
      </c>
      <c r="G39" s="44">
        <v>0.35580624999999999</v>
      </c>
      <c r="H39" s="45">
        <v>0.39747291666666668</v>
      </c>
      <c r="I39" s="45">
        <v>0.43913958333333331</v>
      </c>
      <c r="J39" s="45">
        <v>0.48080624999999999</v>
      </c>
      <c r="K39" s="45">
        <v>0.52247291666666662</v>
      </c>
      <c r="L39" s="45">
        <v>0.56413958333333336</v>
      </c>
      <c r="M39" s="45">
        <v>0.60580624999999999</v>
      </c>
      <c r="N39" s="45">
        <v>0.64747291666666662</v>
      </c>
      <c r="O39" s="45">
        <v>0.68983541666666659</v>
      </c>
      <c r="P39" s="45">
        <v>0.73149999999999993</v>
      </c>
      <c r="Q39" s="45">
        <v>0.77316666666666656</v>
      </c>
      <c r="R39" s="45">
        <v>0.81413888888888886</v>
      </c>
      <c r="S39" s="45">
        <v>0.85580555555555549</v>
      </c>
      <c r="T39" s="45">
        <v>0.89747222222222212</v>
      </c>
      <c r="U39" s="45">
        <v>0.93781944444444443</v>
      </c>
      <c r="V39" s="45">
        <v>0.97948611111111117</v>
      </c>
      <c r="W39" s="126"/>
    </row>
    <row r="40" spans="1:23">
      <c r="A40" s="40">
        <f t="shared" ca="1" si="1"/>
        <v>22</v>
      </c>
      <c r="B40" s="34" t="s">
        <v>83</v>
      </c>
      <c r="C40" s="41">
        <v>27.579000473022461</v>
      </c>
      <c r="D40" s="35">
        <v>0.3899993896484375</v>
      </c>
      <c r="E40" s="42" t="s">
        <v>84</v>
      </c>
      <c r="F40" s="43">
        <v>0</v>
      </c>
      <c r="G40" s="44">
        <v>0.35699861111111109</v>
      </c>
      <c r="H40" s="45">
        <v>0.39866527777777777</v>
      </c>
      <c r="I40" s="45">
        <v>0.4403319444444444</v>
      </c>
      <c r="J40" s="45">
        <v>0.48199861111111109</v>
      </c>
      <c r="K40" s="45">
        <v>0.52366527777777772</v>
      </c>
      <c r="L40" s="45">
        <v>0.56533194444444446</v>
      </c>
      <c r="M40" s="45">
        <v>0.60699861111111109</v>
      </c>
      <c r="N40" s="45">
        <v>0.64866527777777772</v>
      </c>
      <c r="O40" s="45">
        <v>0.69102708333333329</v>
      </c>
      <c r="P40" s="45">
        <v>0.73269444444444443</v>
      </c>
      <c r="Q40" s="45">
        <v>0.77436111111111106</v>
      </c>
      <c r="R40" s="45">
        <v>0.81533333333333324</v>
      </c>
      <c r="S40" s="45">
        <v>0.85699999999999998</v>
      </c>
      <c r="T40" s="45">
        <v>0.89866666666666661</v>
      </c>
      <c r="U40" s="45">
        <v>0.93900694444444432</v>
      </c>
      <c r="V40" s="45">
        <v>0.98067361111111095</v>
      </c>
      <c r="W40" s="126"/>
    </row>
    <row r="41" spans="1:23">
      <c r="A41" s="40">
        <f t="shared" ca="1" si="1"/>
        <v>23</v>
      </c>
      <c r="B41" s="34" t="s">
        <v>85</v>
      </c>
      <c r="C41" s="41">
        <v>27.968999862670898</v>
      </c>
      <c r="D41" s="35">
        <v>1.1599998474121094</v>
      </c>
      <c r="E41" s="42" t="s">
        <v>86</v>
      </c>
      <c r="F41" s="43">
        <v>6.9444444444444447E-4</v>
      </c>
      <c r="G41" s="44">
        <v>0.35724498403596805</v>
      </c>
      <c r="H41" s="45">
        <v>0.39891165070263462</v>
      </c>
      <c r="I41" s="45">
        <v>0.44057831736930136</v>
      </c>
      <c r="J41" s="45">
        <v>0.48224498403596805</v>
      </c>
      <c r="K41" s="45">
        <v>0.52391165070263468</v>
      </c>
      <c r="L41" s="45">
        <v>0.56557831736930142</v>
      </c>
      <c r="M41" s="45">
        <v>0.60724498403596794</v>
      </c>
      <c r="N41" s="45">
        <v>0.64891165070263468</v>
      </c>
      <c r="O41" s="45">
        <v>0.69127339526775089</v>
      </c>
      <c r="P41" s="45">
        <v>0.73294075637886191</v>
      </c>
      <c r="Q41" s="45">
        <v>0.77460742304552876</v>
      </c>
      <c r="R41" s="45">
        <v>0.81557976726680848</v>
      </c>
      <c r="S41" s="45">
        <v>0.8572464339334751</v>
      </c>
      <c r="T41" s="45">
        <v>0.89891310060014185</v>
      </c>
      <c r="U41" s="45">
        <v>0.93925343936835903</v>
      </c>
      <c r="V41" s="45">
        <v>0.98092010603502555</v>
      </c>
      <c r="W41" s="126"/>
    </row>
    <row r="42" spans="1:23" ht="15" thickBot="1">
      <c r="A42" s="46">
        <f t="shared" ca="1" si="1"/>
        <v>24</v>
      </c>
      <c r="B42" s="47" t="s">
        <v>87</v>
      </c>
      <c r="C42" s="48">
        <v>29.128999710083008</v>
      </c>
      <c r="D42" s="48">
        <v>0.91100120544433594</v>
      </c>
      <c r="E42" s="49" t="s">
        <v>88</v>
      </c>
      <c r="F42" s="50">
        <v>6.9444444444444447E-4</v>
      </c>
      <c r="G42" s="51">
        <v>0.35798055555555552</v>
      </c>
      <c r="H42" s="52">
        <v>0.39964722222222221</v>
      </c>
      <c r="I42" s="52">
        <v>0.44131388888888884</v>
      </c>
      <c r="J42" s="52">
        <v>0.48298055555555552</v>
      </c>
      <c r="K42" s="52">
        <v>0.52464722222222215</v>
      </c>
      <c r="L42" s="52">
        <v>0.56631388888888889</v>
      </c>
      <c r="M42" s="52">
        <v>0.60798055555555552</v>
      </c>
      <c r="N42" s="52">
        <v>0.64964722222222215</v>
      </c>
      <c r="O42" s="52">
        <v>0.69200833333333334</v>
      </c>
      <c r="P42" s="52">
        <v>0.73367361111111107</v>
      </c>
      <c r="Q42" s="52">
        <v>0.77534027777777781</v>
      </c>
      <c r="R42" s="52">
        <v>0.8163125</v>
      </c>
      <c r="S42" s="52">
        <v>0.85797916666666663</v>
      </c>
      <c r="T42" s="52">
        <v>0.89964583333333337</v>
      </c>
      <c r="U42" s="52">
        <v>0.93999305555555546</v>
      </c>
      <c r="V42" s="53">
        <v>0.9816597222222222</v>
      </c>
      <c r="W42" s="126"/>
    </row>
    <row r="43" spans="1:23">
      <c r="A43" s="79">
        <f t="shared" ca="1" si="1"/>
        <v>25</v>
      </c>
      <c r="B43" s="80" t="s">
        <v>89</v>
      </c>
      <c r="C43" s="87">
        <v>30.040000915527344</v>
      </c>
      <c r="D43" s="87">
        <v>0.45699882507324219</v>
      </c>
      <c r="E43" s="88" t="s">
        <v>90</v>
      </c>
      <c r="F43" s="89">
        <v>6.9444444444444447E-4</v>
      </c>
      <c r="G43" s="90">
        <v>0.35870601645024458</v>
      </c>
      <c r="H43" s="91">
        <v>0.40037268311691121</v>
      </c>
      <c r="I43" s="91">
        <v>0.4420393497835779</v>
      </c>
      <c r="J43" s="91">
        <v>0.48370601645024458</v>
      </c>
      <c r="K43" s="91">
        <v>0.52537268311691121</v>
      </c>
      <c r="L43" s="91">
        <v>0.56703934978357784</v>
      </c>
      <c r="M43" s="91">
        <v>0.60870601645024447</v>
      </c>
      <c r="N43" s="91">
        <v>0.65037268311691121</v>
      </c>
      <c r="O43" s="91">
        <v>0.69273373616945566</v>
      </c>
      <c r="P43" s="91">
        <v>0.73440109728056668</v>
      </c>
      <c r="Q43" s="91">
        <v>0.77606776394723342</v>
      </c>
      <c r="R43" s="91">
        <v>0.81704004422802223</v>
      </c>
      <c r="S43" s="91">
        <v>0.85870671089468886</v>
      </c>
      <c r="T43" s="91">
        <v>0.9003733775613556</v>
      </c>
      <c r="U43" s="91">
        <v>0.94071374240968342</v>
      </c>
      <c r="V43" s="91">
        <v>0.98238040907635005</v>
      </c>
      <c r="W43" s="125" t="s">
        <v>138</v>
      </c>
    </row>
    <row r="44" spans="1:23">
      <c r="A44" s="81">
        <f t="shared" ca="1" si="1"/>
        <v>26</v>
      </c>
      <c r="B44" s="80" t="s">
        <v>91</v>
      </c>
      <c r="C44" s="92">
        <v>30.496999740600586</v>
      </c>
      <c r="D44" s="87">
        <v>0.86600112915039063</v>
      </c>
      <c r="E44" s="93" t="s">
        <v>92</v>
      </c>
      <c r="F44" s="94">
        <v>6.9444444444444447E-4</v>
      </c>
      <c r="G44" s="95">
        <v>0.35906586451729627</v>
      </c>
      <c r="H44" s="96">
        <v>0.40073253118396296</v>
      </c>
      <c r="I44" s="96">
        <v>0.44239919785062959</v>
      </c>
      <c r="J44" s="96">
        <v>0.48406586451729627</v>
      </c>
      <c r="K44" s="96">
        <v>0.5257325311839629</v>
      </c>
      <c r="L44" s="96">
        <v>0.56739919785062964</v>
      </c>
      <c r="M44" s="96">
        <v>0.60906586451729627</v>
      </c>
      <c r="N44" s="96">
        <v>0.6507325311839629</v>
      </c>
      <c r="O44" s="96">
        <v>0.69309363406995894</v>
      </c>
      <c r="P44" s="96">
        <v>0.73476238406995897</v>
      </c>
      <c r="Q44" s="96">
        <v>0.77642905073662549</v>
      </c>
      <c r="R44" s="96">
        <v>0.81740128941152979</v>
      </c>
      <c r="S44" s="96">
        <v>0.8590679560781963</v>
      </c>
      <c r="T44" s="96">
        <v>0.90073462274486293</v>
      </c>
      <c r="U44" s="96">
        <v>0.94107490874775601</v>
      </c>
      <c r="V44" s="96">
        <v>0.98274157541442253</v>
      </c>
      <c r="W44" s="125"/>
    </row>
    <row r="45" spans="1:23">
      <c r="A45" s="81">
        <f t="shared" ca="1" si="1"/>
        <v>27</v>
      </c>
      <c r="B45" s="80" t="s">
        <v>93</v>
      </c>
      <c r="C45" s="92">
        <v>31.363000869750977</v>
      </c>
      <c r="D45" s="87">
        <v>0.43899917602539063</v>
      </c>
      <c r="E45" s="93" t="s">
        <v>94</v>
      </c>
      <c r="F45" s="94">
        <v>0</v>
      </c>
      <c r="G45" s="95">
        <v>0.3597607341364682</v>
      </c>
      <c r="H45" s="96">
        <v>0.40142740080313488</v>
      </c>
      <c r="I45" s="96">
        <v>0.44309406746980151</v>
      </c>
      <c r="J45" s="96">
        <v>0.4847607341364682</v>
      </c>
      <c r="K45" s="96">
        <v>0.52642740080313488</v>
      </c>
      <c r="L45" s="96">
        <v>0.56809406746980151</v>
      </c>
      <c r="M45" s="96">
        <v>0.60976073413646814</v>
      </c>
      <c r="N45" s="96">
        <v>0.65142740080313488</v>
      </c>
      <c r="O45" s="96">
        <v>0.69378838531060216</v>
      </c>
      <c r="P45" s="96">
        <v>0.7354543575328244</v>
      </c>
      <c r="Q45" s="96">
        <v>0.77712102419949103</v>
      </c>
      <c r="R45" s="96">
        <v>0.8180933730253569</v>
      </c>
      <c r="S45" s="96">
        <v>0.85976003969202375</v>
      </c>
      <c r="T45" s="96">
        <v>0.90142670635869027</v>
      </c>
      <c r="U45" s="96">
        <v>0.94177411850524617</v>
      </c>
      <c r="V45" s="96">
        <v>0.98344078517191269</v>
      </c>
      <c r="W45" s="125"/>
    </row>
    <row r="46" spans="1:23">
      <c r="A46" s="81">
        <f t="shared" ca="1" si="1"/>
        <v>28</v>
      </c>
      <c r="B46" s="80" t="s">
        <v>95</v>
      </c>
      <c r="C46" s="92">
        <v>31.802000045776367</v>
      </c>
      <c r="D46" s="87">
        <v>2.0659999847412109</v>
      </c>
      <c r="E46" s="93" t="s">
        <v>96</v>
      </c>
      <c r="F46" s="94">
        <v>1.3888888888888889E-3</v>
      </c>
      <c r="G46" s="95">
        <v>0.36008402777777776</v>
      </c>
      <c r="H46" s="96">
        <v>0.40175069444444439</v>
      </c>
      <c r="I46" s="96">
        <v>0.44341736111111107</v>
      </c>
      <c r="J46" s="96">
        <v>0.48508402777777776</v>
      </c>
      <c r="K46" s="96">
        <v>0.52675069444444444</v>
      </c>
      <c r="L46" s="96">
        <v>0.56841736111111107</v>
      </c>
      <c r="M46" s="96">
        <v>0.6100840277777777</v>
      </c>
      <c r="N46" s="96">
        <v>0.65175069444444444</v>
      </c>
      <c r="O46" s="96">
        <v>0.69411180555555552</v>
      </c>
      <c r="P46" s="96">
        <v>0.73577777777777775</v>
      </c>
      <c r="Q46" s="96">
        <v>0.77744444444444438</v>
      </c>
      <c r="R46" s="96">
        <v>0.81841666666666668</v>
      </c>
      <c r="S46" s="96">
        <v>0.86008333333333331</v>
      </c>
      <c r="T46" s="96">
        <v>0.90174999999999994</v>
      </c>
      <c r="U46" s="96">
        <v>0.94209722222222214</v>
      </c>
      <c r="V46" s="96">
        <v>0.98376388888888877</v>
      </c>
      <c r="W46" s="125"/>
    </row>
    <row r="47" spans="1:23">
      <c r="A47" s="81">
        <f t="shared" ca="1" si="1"/>
        <v>29</v>
      </c>
      <c r="B47" s="80" t="s">
        <v>97</v>
      </c>
      <c r="C47" s="92">
        <v>33.868000030517578</v>
      </c>
      <c r="D47" s="87">
        <v>0.90200042724609375</v>
      </c>
      <c r="E47" s="93" t="s">
        <v>98</v>
      </c>
      <c r="F47" s="94">
        <v>6.9444444444444447E-4</v>
      </c>
      <c r="G47" s="95">
        <v>0.36148001704914257</v>
      </c>
      <c r="H47" s="96">
        <v>0.40314668371580931</v>
      </c>
      <c r="I47" s="96">
        <v>0.44481335038247594</v>
      </c>
      <c r="J47" s="96">
        <v>0.48648001704914262</v>
      </c>
      <c r="K47" s="96">
        <v>0.52814668371580931</v>
      </c>
      <c r="L47" s="96">
        <v>0.56981335038247594</v>
      </c>
      <c r="M47" s="96">
        <v>0.61148001704914257</v>
      </c>
      <c r="N47" s="96">
        <v>0.6531466837158092</v>
      </c>
      <c r="O47" s="96">
        <v>0.69550557424526893</v>
      </c>
      <c r="P47" s="96">
        <v>0.73717224091193556</v>
      </c>
      <c r="Q47" s="96">
        <v>0.77883890757860241</v>
      </c>
      <c r="R47" s="96">
        <v>0.81981126704914264</v>
      </c>
      <c r="S47" s="96">
        <v>0.86147793371580916</v>
      </c>
      <c r="T47" s="96">
        <v>0.9031446003824759</v>
      </c>
      <c r="U47" s="96">
        <v>0.94349202843627877</v>
      </c>
      <c r="V47" s="96">
        <v>0.9851586951029454</v>
      </c>
      <c r="W47" s="125"/>
    </row>
    <row r="48" spans="1:23" ht="15" thickBot="1">
      <c r="A48" s="81">
        <f t="shared" ca="1" si="1"/>
        <v>30</v>
      </c>
      <c r="B48" s="80" t="s">
        <v>99</v>
      </c>
      <c r="C48" s="92">
        <v>34.770000457763672</v>
      </c>
      <c r="D48" s="87">
        <v>-34.770000457763672</v>
      </c>
      <c r="E48" s="93" t="s">
        <v>100</v>
      </c>
      <c r="F48" s="93"/>
      <c r="G48" s="95">
        <v>0.36218819444444439</v>
      </c>
      <c r="H48" s="96">
        <v>0.40385486111111107</v>
      </c>
      <c r="I48" s="96">
        <v>0.4455215277777777</v>
      </c>
      <c r="J48" s="96">
        <v>0.48718819444444439</v>
      </c>
      <c r="K48" s="96">
        <v>0.52885486111111102</v>
      </c>
      <c r="L48" s="96">
        <v>0.57052152777777776</v>
      </c>
      <c r="M48" s="96">
        <v>0.61218819444444439</v>
      </c>
      <c r="N48" s="96">
        <v>0.65385486111111102</v>
      </c>
      <c r="O48" s="96">
        <v>0.6962152777777777</v>
      </c>
      <c r="P48" s="96">
        <v>0.73788194444444444</v>
      </c>
      <c r="Q48" s="96">
        <v>0.77954861111111107</v>
      </c>
      <c r="R48" s="96">
        <v>0.82052083333333325</v>
      </c>
      <c r="S48" s="96">
        <v>0.8621875</v>
      </c>
      <c r="T48" s="96">
        <v>0.90385416666666663</v>
      </c>
      <c r="U48" s="96">
        <v>0.94420138888888883</v>
      </c>
      <c r="V48" s="96">
        <v>0.98586805555555546</v>
      </c>
      <c r="W48" s="125"/>
    </row>
    <row r="49" spans="1:23">
      <c r="A49" s="54"/>
      <c r="B49" s="55"/>
      <c r="C49" s="55"/>
      <c r="D49" s="56"/>
      <c r="E49" s="57"/>
      <c r="F49" s="58" t="s">
        <v>10</v>
      </c>
      <c r="G49" s="59" t="s">
        <v>131</v>
      </c>
      <c r="H49" s="60" t="s">
        <v>131</v>
      </c>
      <c r="I49" s="60" t="s">
        <v>131</v>
      </c>
      <c r="J49" s="60" t="s">
        <v>131</v>
      </c>
      <c r="K49" s="60" t="s">
        <v>131</v>
      </c>
      <c r="L49" s="60" t="s">
        <v>131</v>
      </c>
      <c r="M49" s="60" t="s">
        <v>131</v>
      </c>
      <c r="N49" s="60" t="s">
        <v>131</v>
      </c>
      <c r="O49" s="60" t="s">
        <v>131</v>
      </c>
      <c r="P49" s="60" t="s">
        <v>131</v>
      </c>
      <c r="Q49" s="60" t="s">
        <v>131</v>
      </c>
      <c r="R49" s="60" t="s">
        <v>131</v>
      </c>
      <c r="S49" s="60" t="s">
        <v>131</v>
      </c>
      <c r="T49" s="60" t="s">
        <v>131</v>
      </c>
      <c r="U49" s="60" t="s">
        <v>131</v>
      </c>
      <c r="V49" s="60" t="s">
        <v>131</v>
      </c>
      <c r="W49" s="28"/>
    </row>
    <row r="50" spans="1:23">
      <c r="A50" s="28"/>
      <c r="B50" s="15"/>
      <c r="C50" s="15"/>
      <c r="D50" s="61"/>
      <c r="E50" s="62"/>
      <c r="F50" s="63" t="s">
        <v>8</v>
      </c>
      <c r="G50" s="64">
        <v>34.772998809814453</v>
      </c>
      <c r="H50" s="65">
        <v>34.772998809814453</v>
      </c>
      <c r="I50" s="65">
        <v>34.772998809814453</v>
      </c>
      <c r="J50" s="65">
        <v>34.772998809814453</v>
      </c>
      <c r="K50" s="65">
        <v>34.772998809814453</v>
      </c>
      <c r="L50" s="65">
        <v>34.772998809814453</v>
      </c>
      <c r="M50" s="65">
        <v>34.772998809814453</v>
      </c>
      <c r="N50" s="65">
        <v>34.772998809814453</v>
      </c>
      <c r="O50" s="65">
        <v>34.772998809814453</v>
      </c>
      <c r="P50" s="65">
        <v>34.772998809814453</v>
      </c>
      <c r="Q50" s="65">
        <v>34.772998809814453</v>
      </c>
      <c r="R50" s="65">
        <v>34.772998809814453</v>
      </c>
      <c r="S50" s="65">
        <v>34.772998809814453</v>
      </c>
      <c r="T50" s="65">
        <v>34.772998809814453</v>
      </c>
      <c r="U50" s="65">
        <v>34.772998809814453</v>
      </c>
      <c r="V50" s="65">
        <v>34.772998809814453</v>
      </c>
      <c r="W50" s="28"/>
    </row>
    <row r="51" spans="1:23">
      <c r="A51" s="28"/>
      <c r="B51" s="15"/>
      <c r="C51" s="15"/>
      <c r="D51" s="61"/>
      <c r="E51" s="62"/>
      <c r="F51" s="63" t="s">
        <v>7</v>
      </c>
      <c r="G51" s="66">
        <v>2.8472222222222222E-2</v>
      </c>
      <c r="H51" s="67">
        <v>2.8472222222222222E-2</v>
      </c>
      <c r="I51" s="67">
        <v>2.8472222222222222E-2</v>
      </c>
      <c r="J51" s="67">
        <v>2.8472222222222222E-2</v>
      </c>
      <c r="K51" s="67">
        <v>2.8472222222222222E-2</v>
      </c>
      <c r="L51" s="67">
        <v>2.8472222222222222E-2</v>
      </c>
      <c r="M51" s="67">
        <v>2.8472222222222222E-2</v>
      </c>
      <c r="N51" s="67">
        <v>2.8472222222222222E-2</v>
      </c>
      <c r="O51" s="67">
        <v>2.9166666666666667E-2</v>
      </c>
      <c r="P51" s="67">
        <v>2.9166666666666667E-2</v>
      </c>
      <c r="Q51" s="67">
        <v>2.9166666666666667E-2</v>
      </c>
      <c r="R51" s="67">
        <v>2.8472222222222222E-2</v>
      </c>
      <c r="S51" s="67">
        <v>2.8472222222222222E-2</v>
      </c>
      <c r="T51" s="67">
        <v>2.8472222222222222E-2</v>
      </c>
      <c r="U51" s="67">
        <v>2.7152776718139648E-2</v>
      </c>
      <c r="V51" s="67">
        <v>2.7152776718139648E-2</v>
      </c>
      <c r="W51" s="28"/>
    </row>
    <row r="52" spans="1:23" ht="15" thickBot="1">
      <c r="A52" s="68"/>
      <c r="B52" s="69"/>
      <c r="C52" s="69"/>
      <c r="D52" s="70"/>
      <c r="E52" s="122" t="s">
        <v>6</v>
      </c>
      <c r="F52" s="123"/>
      <c r="G52" s="71">
        <f t="shared" ref="G52:V52" si="2">G50/(24*IF(G51&gt;0,G51,1))</f>
        <v>50.887315331435786</v>
      </c>
      <c r="H52" s="72">
        <f t="shared" si="2"/>
        <v>50.887315331435786</v>
      </c>
      <c r="I52" s="72">
        <f t="shared" si="2"/>
        <v>50.887315331435786</v>
      </c>
      <c r="J52" s="72">
        <f t="shared" si="2"/>
        <v>50.887315331435786</v>
      </c>
      <c r="K52" s="72">
        <f t="shared" si="2"/>
        <v>50.887315331435786</v>
      </c>
      <c r="L52" s="72">
        <f t="shared" si="2"/>
        <v>50.887315331435786</v>
      </c>
      <c r="M52" s="72">
        <f t="shared" si="2"/>
        <v>50.887315331435786</v>
      </c>
      <c r="N52" s="72">
        <f t="shared" si="2"/>
        <v>50.887315331435786</v>
      </c>
      <c r="O52" s="72">
        <f t="shared" si="2"/>
        <v>49.675712585449219</v>
      </c>
      <c r="P52" s="72">
        <f t="shared" si="2"/>
        <v>49.675712585449219</v>
      </c>
      <c r="Q52" s="72">
        <f t="shared" si="2"/>
        <v>49.675712585449219</v>
      </c>
      <c r="R52" s="72">
        <f t="shared" si="2"/>
        <v>50.887315331435786</v>
      </c>
      <c r="S52" s="72">
        <f t="shared" si="2"/>
        <v>50.887315331435786</v>
      </c>
      <c r="T52" s="72">
        <f t="shared" si="2"/>
        <v>50.887315331435786</v>
      </c>
      <c r="U52" s="72">
        <f t="shared" si="2"/>
        <v>53.36010255779852</v>
      </c>
      <c r="V52" s="72">
        <f t="shared" si="2"/>
        <v>53.36010255779852</v>
      </c>
      <c r="W52" s="28"/>
    </row>
    <row r="53" spans="1:23" s="15" customFormat="1">
      <c r="A53" s="55"/>
      <c r="B53" s="55"/>
      <c r="C53" s="73"/>
      <c r="D53" s="55"/>
      <c r="E53" s="55"/>
      <c r="F53" s="55"/>
      <c r="G53" s="74"/>
      <c r="H53" s="55"/>
      <c r="M53" s="18"/>
    </row>
    <row r="54" spans="1:23" s="15" customFormat="1">
      <c r="C54" s="75"/>
      <c r="D54" s="20"/>
      <c r="E54" s="21"/>
      <c r="F54" s="19" t="str">
        <f>F10</f>
        <v>Nr.219</v>
      </c>
      <c r="G54" s="20"/>
      <c r="H54" s="21"/>
      <c r="L54" s="22"/>
    </row>
    <row r="55" spans="1:23" s="15" customFormat="1">
      <c r="A55" s="115" t="s">
        <v>101</v>
      </c>
      <c r="B55" s="115"/>
      <c r="C55" s="115"/>
      <c r="D55" s="115"/>
      <c r="E55" s="115"/>
      <c r="F55" s="115"/>
      <c r="G55" s="23"/>
      <c r="H55" s="23"/>
      <c r="I55" s="23"/>
      <c r="J55" s="23"/>
      <c r="K55" s="23"/>
      <c r="L55" s="23"/>
    </row>
    <row r="56" spans="1:23" ht="12.75" customHeight="1" thickBot="1">
      <c r="D56" s="15"/>
      <c r="E56" s="15"/>
      <c r="G56" s="15"/>
      <c r="H56" s="15"/>
      <c r="I56" s="15"/>
      <c r="J56" s="17"/>
      <c r="K56" s="25"/>
      <c r="L56" s="25"/>
    </row>
    <row r="57" spans="1:23">
      <c r="A57" s="127" t="s">
        <v>19</v>
      </c>
      <c r="B57" s="129" t="s">
        <v>18</v>
      </c>
      <c r="C57" s="129" t="s">
        <v>17</v>
      </c>
      <c r="D57" s="119" t="s">
        <v>16</v>
      </c>
      <c r="E57" s="129" t="s">
        <v>15</v>
      </c>
      <c r="F57" s="129" t="s">
        <v>14</v>
      </c>
      <c r="G57" s="26" t="s">
        <v>13</v>
      </c>
      <c r="H57" s="27" t="s">
        <v>13</v>
      </c>
      <c r="I57" s="27" t="s">
        <v>13</v>
      </c>
      <c r="J57" s="27" t="s">
        <v>13</v>
      </c>
      <c r="K57" s="27" t="s">
        <v>13</v>
      </c>
      <c r="L57" s="27" t="s">
        <v>13</v>
      </c>
      <c r="M57" s="27" t="s">
        <v>13</v>
      </c>
      <c r="N57" s="27" t="s">
        <v>13</v>
      </c>
      <c r="O57" s="27" t="s">
        <v>13</v>
      </c>
      <c r="P57" s="27" t="s">
        <v>13</v>
      </c>
      <c r="Q57" s="27" t="s">
        <v>13</v>
      </c>
      <c r="R57" s="27" t="s">
        <v>13</v>
      </c>
      <c r="S57" s="27" t="s">
        <v>13</v>
      </c>
      <c r="T57" s="27" t="s">
        <v>13</v>
      </c>
      <c r="U57" s="27" t="s">
        <v>13</v>
      </c>
      <c r="V57" s="27" t="s">
        <v>13</v>
      </c>
      <c r="W57" s="28"/>
    </row>
    <row r="58" spans="1:23">
      <c r="A58" s="117"/>
      <c r="B58" s="120"/>
      <c r="C58" s="120"/>
      <c r="D58" s="120"/>
      <c r="E58" s="120"/>
      <c r="F58" s="120"/>
      <c r="G58" s="29">
        <v>2</v>
      </c>
      <c r="H58" s="30">
        <f t="shared" ref="H58:V58" si="3">G58+2</f>
        <v>4</v>
      </c>
      <c r="I58" s="30">
        <f t="shared" si="3"/>
        <v>6</v>
      </c>
      <c r="J58" s="30">
        <f t="shared" si="3"/>
        <v>8</v>
      </c>
      <c r="K58" s="30">
        <f t="shared" si="3"/>
        <v>10</v>
      </c>
      <c r="L58" s="30">
        <f t="shared" si="3"/>
        <v>12</v>
      </c>
      <c r="M58" s="30">
        <f t="shared" si="3"/>
        <v>14</v>
      </c>
      <c r="N58" s="30">
        <f t="shared" si="3"/>
        <v>16</v>
      </c>
      <c r="O58" s="30">
        <f t="shared" si="3"/>
        <v>18</v>
      </c>
      <c r="P58" s="30">
        <f t="shared" si="3"/>
        <v>20</v>
      </c>
      <c r="Q58" s="30">
        <f t="shared" si="3"/>
        <v>22</v>
      </c>
      <c r="R58" s="30">
        <f t="shared" si="3"/>
        <v>24</v>
      </c>
      <c r="S58" s="30">
        <f t="shared" si="3"/>
        <v>26</v>
      </c>
      <c r="T58" s="30">
        <f t="shared" si="3"/>
        <v>28</v>
      </c>
      <c r="U58" s="30">
        <f t="shared" si="3"/>
        <v>30</v>
      </c>
      <c r="V58" s="30">
        <f t="shared" si="3"/>
        <v>32</v>
      </c>
      <c r="W58" s="28"/>
    </row>
    <row r="59" spans="1:23" ht="15" customHeight="1" thickBot="1">
      <c r="A59" s="128"/>
      <c r="B59" s="130"/>
      <c r="C59" s="130"/>
      <c r="D59" s="121"/>
      <c r="E59" s="130"/>
      <c r="F59" s="130"/>
      <c r="G59" s="31" t="s">
        <v>40</v>
      </c>
      <c r="H59" s="32" t="s">
        <v>39</v>
      </c>
      <c r="I59" s="32" t="s">
        <v>40</v>
      </c>
      <c r="J59" s="32" t="s">
        <v>39</v>
      </c>
      <c r="K59" s="32" t="s">
        <v>40</v>
      </c>
      <c r="L59" s="32" t="s">
        <v>39</v>
      </c>
      <c r="M59" s="32" t="s">
        <v>40</v>
      </c>
      <c r="N59" s="32" t="s">
        <v>39</v>
      </c>
      <c r="O59" s="32" t="s">
        <v>40</v>
      </c>
      <c r="P59" s="32" t="s">
        <v>39</v>
      </c>
      <c r="Q59" s="32" t="s">
        <v>40</v>
      </c>
      <c r="R59" s="32" t="s">
        <v>39</v>
      </c>
      <c r="S59" s="32" t="s">
        <v>40</v>
      </c>
      <c r="T59" s="32" t="s">
        <v>39</v>
      </c>
      <c r="U59" s="32" t="s">
        <v>40</v>
      </c>
      <c r="V59" s="32" t="s">
        <v>39</v>
      </c>
      <c r="W59" s="28"/>
    </row>
    <row r="60" spans="1:23">
      <c r="A60" s="103">
        <f t="shared" ref="A60:A88" ca="1" si="4">IF(B60&lt;&gt;"",OFFSET(A60,-1,0)+1,"")</f>
        <v>1</v>
      </c>
      <c r="B60" s="104" t="s">
        <v>99</v>
      </c>
      <c r="C60" s="105">
        <v>0</v>
      </c>
      <c r="D60" s="105">
        <v>1.221000075340271</v>
      </c>
      <c r="E60" s="106" t="s">
        <v>100</v>
      </c>
      <c r="F60" s="107">
        <v>1.3888888888888889E-3</v>
      </c>
      <c r="G60" s="109">
        <v>0.29204861111111113</v>
      </c>
      <c r="H60" s="108">
        <v>0.33371527777777776</v>
      </c>
      <c r="I60" s="108">
        <v>0.37538194444444439</v>
      </c>
      <c r="J60" s="108">
        <v>0.41704861111111108</v>
      </c>
      <c r="K60" s="108">
        <v>0.45871527777777776</v>
      </c>
      <c r="L60" s="108">
        <v>0.50038194444444439</v>
      </c>
      <c r="M60" s="108">
        <v>0.54204861111111113</v>
      </c>
      <c r="N60" s="108">
        <v>0.58371527777777776</v>
      </c>
      <c r="O60" s="108">
        <v>0.62538194444444439</v>
      </c>
      <c r="P60" s="108">
        <v>0.66704861111111113</v>
      </c>
      <c r="Q60" s="108">
        <v>0.70871527777777776</v>
      </c>
      <c r="R60" s="108">
        <v>0.75038194444444439</v>
      </c>
      <c r="S60" s="108">
        <v>0.79204861111111113</v>
      </c>
      <c r="T60" s="108">
        <v>0.83371527777777776</v>
      </c>
      <c r="U60" s="108">
        <v>0.87538194444444439</v>
      </c>
      <c r="V60" s="110">
        <v>0.91704861111111113</v>
      </c>
      <c r="W60" s="124" t="s">
        <v>138</v>
      </c>
    </row>
    <row r="61" spans="1:23">
      <c r="A61" s="81">
        <f t="shared" ca="1" si="4"/>
        <v>2</v>
      </c>
      <c r="B61" s="80" t="s">
        <v>95</v>
      </c>
      <c r="C61" s="92">
        <v>1.221000075340271</v>
      </c>
      <c r="D61" s="87">
        <v>0.48000001907348633</v>
      </c>
      <c r="E61" s="93" t="s">
        <v>102</v>
      </c>
      <c r="F61" s="94">
        <v>0</v>
      </c>
      <c r="G61" s="95">
        <v>0.29310260209530364</v>
      </c>
      <c r="H61" s="96">
        <v>0.33476926876197027</v>
      </c>
      <c r="I61" s="96">
        <v>0.37643593542863696</v>
      </c>
      <c r="J61" s="96">
        <v>0.41810260209530364</v>
      </c>
      <c r="K61" s="96">
        <v>0.45976926876197022</v>
      </c>
      <c r="L61" s="96">
        <v>0.50143593542863685</v>
      </c>
      <c r="M61" s="96">
        <v>0.54310260209530359</v>
      </c>
      <c r="N61" s="96">
        <v>0.58476926876197022</v>
      </c>
      <c r="O61" s="96">
        <v>0.62643593542863685</v>
      </c>
      <c r="P61" s="96">
        <v>0.66810260209530359</v>
      </c>
      <c r="Q61" s="96">
        <v>0.70977135209530351</v>
      </c>
      <c r="R61" s="96">
        <v>0.75143801876197025</v>
      </c>
      <c r="S61" s="96">
        <v>0.79310468542863677</v>
      </c>
      <c r="T61" s="96">
        <v>0.83477134778667084</v>
      </c>
      <c r="U61" s="96">
        <v>0.87643801445333747</v>
      </c>
      <c r="V61" s="111">
        <v>0.91810467681008723</v>
      </c>
      <c r="W61" s="124"/>
    </row>
    <row r="62" spans="1:23">
      <c r="A62" s="81">
        <f t="shared" ca="1" si="4"/>
        <v>3</v>
      </c>
      <c r="B62" s="80" t="s">
        <v>93</v>
      </c>
      <c r="C62" s="92">
        <v>1.7010000944137573</v>
      </c>
      <c r="D62" s="87">
        <v>0.83000004291534424</v>
      </c>
      <c r="E62" s="93" t="s">
        <v>103</v>
      </c>
      <c r="F62" s="94">
        <v>1.3888888888888889E-3</v>
      </c>
      <c r="G62" s="95">
        <v>0.29352627276016552</v>
      </c>
      <c r="H62" s="96">
        <v>0.33519293942683215</v>
      </c>
      <c r="I62" s="96">
        <v>0.37685960609349878</v>
      </c>
      <c r="J62" s="96">
        <v>0.41852627276016541</v>
      </c>
      <c r="K62" s="96">
        <v>0.46019293942683209</v>
      </c>
      <c r="L62" s="96">
        <v>0.50185960609349878</v>
      </c>
      <c r="M62" s="96">
        <v>0.54352627276016552</v>
      </c>
      <c r="N62" s="96">
        <v>0.58519293942683204</v>
      </c>
      <c r="O62" s="96">
        <v>0.62685960609349878</v>
      </c>
      <c r="P62" s="96">
        <v>0.66852627276016541</v>
      </c>
      <c r="Q62" s="96">
        <v>0.71019155053794314</v>
      </c>
      <c r="R62" s="96">
        <v>0.75185821720460999</v>
      </c>
      <c r="S62" s="96">
        <v>0.79352488387127651</v>
      </c>
      <c r="T62" s="96">
        <v>0.8351915301021442</v>
      </c>
      <c r="U62" s="96">
        <v>0.87685819676881083</v>
      </c>
      <c r="V62" s="111">
        <v>0.91852485321453248</v>
      </c>
      <c r="W62" s="124"/>
    </row>
    <row r="63" spans="1:23">
      <c r="A63" s="81">
        <f t="shared" ca="1" si="4"/>
        <v>4</v>
      </c>
      <c r="B63" s="80" t="s">
        <v>91</v>
      </c>
      <c r="C63" s="92">
        <v>2.5310001373291016</v>
      </c>
      <c r="D63" s="87">
        <v>0.50399994850158691</v>
      </c>
      <c r="E63" s="93" t="s">
        <v>104</v>
      </c>
      <c r="F63" s="94">
        <v>0</v>
      </c>
      <c r="G63" s="95">
        <v>0.29445763888888887</v>
      </c>
      <c r="H63" s="96">
        <v>0.33612430555555556</v>
      </c>
      <c r="I63" s="96">
        <v>0.37779097222222224</v>
      </c>
      <c r="J63" s="96">
        <v>0.41945763888888887</v>
      </c>
      <c r="K63" s="96">
        <v>0.46112430555555556</v>
      </c>
      <c r="L63" s="96">
        <v>0.50279097222222224</v>
      </c>
      <c r="M63" s="96">
        <v>0.54445763888888887</v>
      </c>
      <c r="N63" s="96">
        <v>0.58612430555555561</v>
      </c>
      <c r="O63" s="96">
        <v>0.62779097222222224</v>
      </c>
      <c r="P63" s="96">
        <v>0.66945763888888887</v>
      </c>
      <c r="Q63" s="96">
        <v>0.71112500000000001</v>
      </c>
      <c r="R63" s="96">
        <v>0.75279166666666664</v>
      </c>
      <c r="S63" s="96">
        <v>0.79445833333333327</v>
      </c>
      <c r="T63" s="96">
        <v>0.83612500000000001</v>
      </c>
      <c r="U63" s="96">
        <v>0.87779166666666664</v>
      </c>
      <c r="V63" s="111">
        <v>0.91945833333333327</v>
      </c>
      <c r="W63" s="124"/>
    </row>
    <row r="64" spans="1:23" ht="15" thickBot="1">
      <c r="A64" s="82">
        <f t="shared" ca="1" si="4"/>
        <v>5</v>
      </c>
      <c r="B64" s="112" t="s">
        <v>89</v>
      </c>
      <c r="C64" s="97">
        <v>3.0350000858306885</v>
      </c>
      <c r="D64" s="113">
        <v>0.9309999942779541</v>
      </c>
      <c r="E64" s="98" t="s">
        <v>105</v>
      </c>
      <c r="F64" s="99">
        <v>1.3888888888888889E-3</v>
      </c>
      <c r="G64" s="100">
        <v>0.29507638888888893</v>
      </c>
      <c r="H64" s="101">
        <v>0.33674305555555556</v>
      </c>
      <c r="I64" s="101">
        <v>0.37840972222222219</v>
      </c>
      <c r="J64" s="101">
        <v>0.42007638888888887</v>
      </c>
      <c r="K64" s="101">
        <v>0.46174305555555556</v>
      </c>
      <c r="L64" s="101">
        <v>0.50340972222222224</v>
      </c>
      <c r="M64" s="101">
        <v>0.54507638888888887</v>
      </c>
      <c r="N64" s="101">
        <v>0.5867430555555555</v>
      </c>
      <c r="O64" s="101">
        <v>0.62840972222222224</v>
      </c>
      <c r="P64" s="101">
        <v>0.67007638888888887</v>
      </c>
      <c r="Q64" s="101">
        <v>0.7117430555555555</v>
      </c>
      <c r="R64" s="101">
        <v>0.75340972222222213</v>
      </c>
      <c r="S64" s="101">
        <v>0.79507638888888876</v>
      </c>
      <c r="T64" s="101">
        <v>0.8367430555555555</v>
      </c>
      <c r="U64" s="101">
        <v>0.87840972222222213</v>
      </c>
      <c r="V64" s="102">
        <v>0.92007638888888876</v>
      </c>
      <c r="W64" s="124"/>
    </row>
    <row r="65" spans="1:23">
      <c r="A65" s="33">
        <f t="shared" ca="1" si="4"/>
        <v>6</v>
      </c>
      <c r="B65" s="34" t="s">
        <v>87</v>
      </c>
      <c r="C65" s="35">
        <v>3.9660000801086426</v>
      </c>
      <c r="D65" s="35">
        <v>1.119999885559082</v>
      </c>
      <c r="E65" s="36" t="s">
        <v>106</v>
      </c>
      <c r="F65" s="37">
        <v>1.3888888888888889E-3</v>
      </c>
      <c r="G65" s="38">
        <v>0.29617777777777782</v>
      </c>
      <c r="H65" s="39">
        <v>0.33784444444444445</v>
      </c>
      <c r="I65" s="39">
        <v>0.37951111111111108</v>
      </c>
      <c r="J65" s="39">
        <v>0.42117777777777776</v>
      </c>
      <c r="K65" s="39">
        <v>0.46284444444444445</v>
      </c>
      <c r="L65" s="39">
        <v>0.50451111111111113</v>
      </c>
      <c r="M65" s="39">
        <v>0.54617777777777776</v>
      </c>
      <c r="N65" s="39">
        <v>0.58784444444444439</v>
      </c>
      <c r="O65" s="39">
        <v>0.62951111111111113</v>
      </c>
      <c r="P65" s="39">
        <v>0.67117777777777776</v>
      </c>
      <c r="Q65" s="39">
        <v>0.71284722222222219</v>
      </c>
      <c r="R65" s="39">
        <v>0.75451388888888893</v>
      </c>
      <c r="S65" s="39">
        <v>0.79618055555555556</v>
      </c>
      <c r="T65" s="39">
        <v>0.83784027777777781</v>
      </c>
      <c r="U65" s="39">
        <v>0.87950694444444444</v>
      </c>
      <c r="V65" s="39">
        <v>0.92117361111111107</v>
      </c>
      <c r="W65" s="126" t="s">
        <v>139</v>
      </c>
    </row>
    <row r="66" spans="1:23">
      <c r="A66" s="40">
        <f t="shared" ca="1" si="4"/>
        <v>7</v>
      </c>
      <c r="B66" s="34" t="s">
        <v>85</v>
      </c>
      <c r="C66" s="41">
        <v>5.0859999656677246</v>
      </c>
      <c r="D66" s="35">
        <v>0.36999988555908203</v>
      </c>
      <c r="E66" s="42" t="s">
        <v>107</v>
      </c>
      <c r="F66" s="43">
        <v>6.9444444444444447E-4</v>
      </c>
      <c r="G66" s="44">
        <v>0.2975830761876731</v>
      </c>
      <c r="H66" s="45">
        <v>0.33924974285433973</v>
      </c>
      <c r="I66" s="45">
        <v>0.38091640952100642</v>
      </c>
      <c r="J66" s="45">
        <v>0.42258307618767299</v>
      </c>
      <c r="K66" s="45">
        <v>0.46424974285433973</v>
      </c>
      <c r="L66" s="45">
        <v>0.50591640952100636</v>
      </c>
      <c r="M66" s="45">
        <v>0.5475830761876731</v>
      </c>
      <c r="N66" s="45">
        <v>0.58924974285433962</v>
      </c>
      <c r="O66" s="45">
        <v>0.63091640952100636</v>
      </c>
      <c r="P66" s="45">
        <v>0.67258307618767299</v>
      </c>
      <c r="Q66" s="45">
        <v>0.71425043729878412</v>
      </c>
      <c r="R66" s="45">
        <v>0.75591710396545075</v>
      </c>
      <c r="S66" s="45">
        <v>0.79758377063211738</v>
      </c>
      <c r="T66" s="45">
        <v>0.83925042497843516</v>
      </c>
      <c r="U66" s="45">
        <v>0.88091709164510201</v>
      </c>
      <c r="V66" s="45">
        <v>0.9225837336784134</v>
      </c>
      <c r="W66" s="126"/>
    </row>
    <row r="67" spans="1:23">
      <c r="A67" s="40">
        <f t="shared" ca="1" si="4"/>
        <v>8</v>
      </c>
      <c r="B67" s="34" t="s">
        <v>83</v>
      </c>
      <c r="C67" s="41">
        <v>5.4559998512268066</v>
      </c>
      <c r="D67" s="35">
        <v>2.1640000343322754</v>
      </c>
      <c r="E67" s="42" t="s">
        <v>108</v>
      </c>
      <c r="F67" s="43">
        <v>1.3888888888888889E-3</v>
      </c>
      <c r="G67" s="44">
        <v>0.29803611111111111</v>
      </c>
      <c r="H67" s="45">
        <v>0.3397027777777778</v>
      </c>
      <c r="I67" s="45">
        <v>0.38136944444444437</v>
      </c>
      <c r="J67" s="45">
        <v>0.42303611111111106</v>
      </c>
      <c r="K67" s="45">
        <v>0.46470277777777774</v>
      </c>
      <c r="L67" s="45">
        <v>0.50636944444444443</v>
      </c>
      <c r="M67" s="45">
        <v>0.54803611111111106</v>
      </c>
      <c r="N67" s="45">
        <v>0.58970277777777769</v>
      </c>
      <c r="O67" s="45">
        <v>0.63136944444444443</v>
      </c>
      <c r="P67" s="45">
        <v>0.67303611111111106</v>
      </c>
      <c r="Q67" s="45">
        <v>0.71470138888888879</v>
      </c>
      <c r="R67" s="45">
        <v>0.75636805555555542</v>
      </c>
      <c r="S67" s="45">
        <v>0.79803472222222216</v>
      </c>
      <c r="T67" s="45">
        <v>0.83970138888888879</v>
      </c>
      <c r="U67" s="45">
        <v>0.88136805555555542</v>
      </c>
      <c r="V67" s="45">
        <v>0.92303472222222216</v>
      </c>
      <c r="W67" s="126"/>
    </row>
    <row r="68" spans="1:23">
      <c r="A68" s="40">
        <f t="shared" ca="1" si="4"/>
        <v>9</v>
      </c>
      <c r="B68" s="34" t="s">
        <v>81</v>
      </c>
      <c r="C68" s="41">
        <v>7.619999885559082</v>
      </c>
      <c r="D68" s="35">
        <v>1.9619998931884766</v>
      </c>
      <c r="E68" s="42" t="s">
        <v>109</v>
      </c>
      <c r="F68" s="43">
        <v>1.3888888888888889E-3</v>
      </c>
      <c r="G68" s="44">
        <v>0.29961874999999999</v>
      </c>
      <c r="H68" s="45">
        <v>0.34128541666666667</v>
      </c>
      <c r="I68" s="45">
        <v>0.38295208333333325</v>
      </c>
      <c r="J68" s="45">
        <v>0.42461874999999993</v>
      </c>
      <c r="K68" s="45">
        <v>0.46628541666666662</v>
      </c>
      <c r="L68" s="45">
        <v>0.5079520833333333</v>
      </c>
      <c r="M68" s="45">
        <v>0.54961874999999993</v>
      </c>
      <c r="N68" s="45">
        <v>0.59128541666666656</v>
      </c>
      <c r="O68" s="45">
        <v>0.6329520833333333</v>
      </c>
      <c r="P68" s="45">
        <v>0.67461874999999993</v>
      </c>
      <c r="Q68" s="45">
        <v>0.71628472222222228</v>
      </c>
      <c r="R68" s="45">
        <v>0.75795138888888891</v>
      </c>
      <c r="S68" s="45">
        <v>0.79961805555555554</v>
      </c>
      <c r="T68" s="45">
        <v>0.84128472222222228</v>
      </c>
      <c r="U68" s="45">
        <v>0.88295138888888891</v>
      </c>
      <c r="V68" s="45">
        <v>0.92461805555555554</v>
      </c>
      <c r="W68" s="126"/>
    </row>
    <row r="69" spans="1:23">
      <c r="A69" s="40">
        <f t="shared" ca="1" si="4"/>
        <v>10</v>
      </c>
      <c r="B69" s="34" t="s">
        <v>79</v>
      </c>
      <c r="C69" s="41">
        <v>9.5819997787475586</v>
      </c>
      <c r="D69" s="35">
        <v>2.6880006790161133</v>
      </c>
      <c r="E69" s="42" t="s">
        <v>110</v>
      </c>
      <c r="F69" s="43">
        <v>2.0833333333333333E-3</v>
      </c>
      <c r="G69" s="44">
        <v>0.30098372220796915</v>
      </c>
      <c r="H69" s="45">
        <v>0.34265038887463578</v>
      </c>
      <c r="I69" s="45">
        <v>0.38431705554130241</v>
      </c>
      <c r="J69" s="45">
        <v>0.42598372220796904</v>
      </c>
      <c r="K69" s="45">
        <v>0.46765038887463573</v>
      </c>
      <c r="L69" s="45">
        <v>0.50931705554130235</v>
      </c>
      <c r="M69" s="45">
        <v>0.5509837222079691</v>
      </c>
      <c r="N69" s="45">
        <v>0.59265038887463573</v>
      </c>
      <c r="O69" s="45">
        <v>0.63431705554130235</v>
      </c>
      <c r="P69" s="45">
        <v>0.6759837222079691</v>
      </c>
      <c r="Q69" s="45">
        <v>0.71765108331908023</v>
      </c>
      <c r="R69" s="45">
        <v>0.75931774998574675</v>
      </c>
      <c r="S69" s="45">
        <v>0.8009844166524136</v>
      </c>
      <c r="T69" s="45">
        <v>0.84265085396166606</v>
      </c>
      <c r="U69" s="45">
        <v>0.88431752062833291</v>
      </c>
      <c r="V69" s="45">
        <v>0.92598400376531886</v>
      </c>
      <c r="W69" s="126"/>
    </row>
    <row r="70" spans="1:23">
      <c r="A70" s="40">
        <f t="shared" ca="1" si="4"/>
        <v>11</v>
      </c>
      <c r="B70" s="34" t="s">
        <v>77</v>
      </c>
      <c r="C70" s="41">
        <v>12.270000457763672</v>
      </c>
      <c r="D70" s="35">
        <v>1.6239995956420898</v>
      </c>
      <c r="E70" s="42" t="s">
        <v>111</v>
      </c>
      <c r="F70" s="43">
        <v>6.9444444444444447E-4</v>
      </c>
      <c r="G70" s="44">
        <v>0.30285985379040259</v>
      </c>
      <c r="H70" s="45">
        <v>0.34452652045706922</v>
      </c>
      <c r="I70" s="45">
        <v>0.38619318712373585</v>
      </c>
      <c r="J70" s="45">
        <v>0.42785985379040248</v>
      </c>
      <c r="K70" s="45">
        <v>0.46952652045706916</v>
      </c>
      <c r="L70" s="45">
        <v>0.51119318712373585</v>
      </c>
      <c r="M70" s="45">
        <v>0.55285985379040248</v>
      </c>
      <c r="N70" s="45">
        <v>0.59452652045706911</v>
      </c>
      <c r="O70" s="45">
        <v>0.63619318712373585</v>
      </c>
      <c r="P70" s="45">
        <v>0.67785985379040248</v>
      </c>
      <c r="Q70" s="45">
        <v>0.7195299926792913</v>
      </c>
      <c r="R70" s="45">
        <v>0.76119665934595815</v>
      </c>
      <c r="S70" s="45">
        <v>0.80286332601262467</v>
      </c>
      <c r="T70" s="45">
        <v>0.84452285971661778</v>
      </c>
      <c r="U70" s="45">
        <v>0.8861895263832843</v>
      </c>
      <c r="V70" s="45">
        <v>0.92785600460661988</v>
      </c>
      <c r="W70" s="126"/>
    </row>
    <row r="71" spans="1:23">
      <c r="A71" s="40">
        <f t="shared" ca="1" si="4"/>
        <v>12</v>
      </c>
      <c r="B71" s="34" t="s">
        <v>75</v>
      </c>
      <c r="C71" s="41">
        <v>13.894000053405762</v>
      </c>
      <c r="D71" s="35">
        <v>0.99600028991699219</v>
      </c>
      <c r="E71" s="42" t="s">
        <v>112</v>
      </c>
      <c r="F71" s="43">
        <v>6.9444444444444447E-4</v>
      </c>
      <c r="G71" s="44">
        <v>0.30408005609495192</v>
      </c>
      <c r="H71" s="45">
        <v>0.34574672276161861</v>
      </c>
      <c r="I71" s="45">
        <v>0.38741338942828524</v>
      </c>
      <c r="J71" s="45">
        <v>0.42908005609495181</v>
      </c>
      <c r="K71" s="45">
        <v>0.4707467227616185</v>
      </c>
      <c r="L71" s="45">
        <v>0.51241338942828518</v>
      </c>
      <c r="M71" s="45">
        <v>0.55408005609495181</v>
      </c>
      <c r="N71" s="45">
        <v>0.59574672276161844</v>
      </c>
      <c r="O71" s="45">
        <v>0.63741338942828518</v>
      </c>
      <c r="P71" s="45">
        <v>0.67908005609495181</v>
      </c>
      <c r="Q71" s="45">
        <v>0.72074325053939625</v>
      </c>
      <c r="R71" s="45">
        <v>0.76240991720606288</v>
      </c>
      <c r="S71" s="45">
        <v>0.80407658387272962</v>
      </c>
      <c r="T71" s="45">
        <v>0.84574305846235043</v>
      </c>
      <c r="U71" s="45">
        <v>0.88740972512901706</v>
      </c>
      <c r="V71" s="45">
        <v>0.92907626374431984</v>
      </c>
      <c r="W71" s="126"/>
    </row>
    <row r="72" spans="1:23">
      <c r="A72" s="40">
        <f t="shared" ca="1" si="4"/>
        <v>13</v>
      </c>
      <c r="B72" s="34" t="s">
        <v>73</v>
      </c>
      <c r="C72" s="41">
        <v>14.890000343322754</v>
      </c>
      <c r="D72" s="35">
        <v>2.0880002975463867</v>
      </c>
      <c r="E72" s="42" t="s">
        <v>113</v>
      </c>
      <c r="F72" s="43">
        <v>2.0833333333333333E-3</v>
      </c>
      <c r="G72" s="44">
        <v>0.30484216316387103</v>
      </c>
      <c r="H72" s="45">
        <v>0.34650882983053766</v>
      </c>
      <c r="I72" s="45">
        <v>0.38817549649720429</v>
      </c>
      <c r="J72" s="45">
        <v>0.42984216316387097</v>
      </c>
      <c r="K72" s="45">
        <v>0.47150882983053766</v>
      </c>
      <c r="L72" s="45">
        <v>0.51317549649720429</v>
      </c>
      <c r="M72" s="45">
        <v>0.55484216316387092</v>
      </c>
      <c r="N72" s="45">
        <v>0.59650882983053766</v>
      </c>
      <c r="O72" s="45">
        <v>0.63817549649720429</v>
      </c>
      <c r="P72" s="45">
        <v>0.67984216316387092</v>
      </c>
      <c r="Q72" s="45">
        <v>0.72150744094164876</v>
      </c>
      <c r="R72" s="45">
        <v>0.76317410760831528</v>
      </c>
      <c r="S72" s="45">
        <v>0.80484077427498213</v>
      </c>
      <c r="T72" s="45">
        <v>0.84650730613744274</v>
      </c>
      <c r="U72" s="45">
        <v>0.88817397280410926</v>
      </c>
      <c r="V72" s="45">
        <v>0.92984054514638392</v>
      </c>
      <c r="W72" s="126"/>
    </row>
    <row r="73" spans="1:23">
      <c r="A73" s="40">
        <f t="shared" ca="1" si="4"/>
        <v>14</v>
      </c>
      <c r="B73" s="34" t="s">
        <v>71</v>
      </c>
      <c r="C73" s="41">
        <v>16.978000640869141</v>
      </c>
      <c r="D73" s="35">
        <v>1.7049999237060547</v>
      </c>
      <c r="E73" s="42" t="s">
        <v>114</v>
      </c>
      <c r="F73" s="43">
        <v>1.3888888888888889E-3</v>
      </c>
      <c r="G73" s="44">
        <v>0.30643637470564733</v>
      </c>
      <c r="H73" s="45">
        <v>0.34810304137231396</v>
      </c>
      <c r="I73" s="45">
        <v>0.38976970803898064</v>
      </c>
      <c r="J73" s="45">
        <v>0.43143637470564733</v>
      </c>
      <c r="K73" s="45">
        <v>0.47310304137231396</v>
      </c>
      <c r="L73" s="45">
        <v>0.51476970803898059</v>
      </c>
      <c r="M73" s="45">
        <v>0.55643637470564722</v>
      </c>
      <c r="N73" s="45">
        <v>0.59810304137231385</v>
      </c>
      <c r="O73" s="45">
        <v>0.63976970803898059</v>
      </c>
      <c r="P73" s="45">
        <v>0.68143637470564722</v>
      </c>
      <c r="Q73" s="45">
        <v>0.72310165248342484</v>
      </c>
      <c r="R73" s="45">
        <v>0.76476831915009169</v>
      </c>
      <c r="S73" s="45">
        <v>0.80643498581675821</v>
      </c>
      <c r="T73" s="45">
        <v>0.8481012021285641</v>
      </c>
      <c r="U73" s="45">
        <v>0.88976786879523073</v>
      </c>
      <c r="V73" s="45">
        <v>0.9314342203422904</v>
      </c>
      <c r="W73" s="126"/>
    </row>
    <row r="74" spans="1:23">
      <c r="A74" s="40">
        <f t="shared" ca="1" si="4"/>
        <v>15</v>
      </c>
      <c r="B74" s="34" t="s">
        <v>69</v>
      </c>
      <c r="C74" s="41">
        <v>18.683000564575195</v>
      </c>
      <c r="D74" s="35">
        <v>1.6569995880126953</v>
      </c>
      <c r="E74" s="42" t="s">
        <v>115</v>
      </c>
      <c r="F74" s="43">
        <v>1.3888888888888889E-3</v>
      </c>
      <c r="G74" s="44">
        <v>0.30775195536902167</v>
      </c>
      <c r="H74" s="45">
        <v>0.34941862203568835</v>
      </c>
      <c r="I74" s="45">
        <v>0.39108528870235493</v>
      </c>
      <c r="J74" s="45">
        <v>0.43275195536902161</v>
      </c>
      <c r="K74" s="45">
        <v>0.47441862203568824</v>
      </c>
      <c r="L74" s="45">
        <v>0.51608528870235493</v>
      </c>
      <c r="M74" s="45">
        <v>0.55775195536902156</v>
      </c>
      <c r="N74" s="45">
        <v>0.5994186220356883</v>
      </c>
      <c r="O74" s="45">
        <v>0.64108528870235493</v>
      </c>
      <c r="P74" s="45">
        <v>0.68275195536902156</v>
      </c>
      <c r="Q74" s="45">
        <v>0.724415149813466</v>
      </c>
      <c r="R74" s="45">
        <v>0.76608181648013274</v>
      </c>
      <c r="S74" s="45">
        <v>0.80774848314679937</v>
      </c>
      <c r="T74" s="45">
        <v>0.849415149813466</v>
      </c>
      <c r="U74" s="45">
        <v>0.89108181648013274</v>
      </c>
      <c r="V74" s="45">
        <v>0.93274848314679937</v>
      </c>
      <c r="W74" s="126"/>
    </row>
    <row r="75" spans="1:23">
      <c r="A75" s="40">
        <f t="shared" ca="1" si="4"/>
        <v>16</v>
      </c>
      <c r="B75" s="34" t="s">
        <v>67</v>
      </c>
      <c r="C75" s="41">
        <v>20.340000152587891</v>
      </c>
      <c r="D75" s="35">
        <v>0.70400047302246094</v>
      </c>
      <c r="E75" s="42" t="s">
        <v>116</v>
      </c>
      <c r="F75" s="42" t="s">
        <v>32</v>
      </c>
      <c r="G75" s="44">
        <v>0.30933329994566466</v>
      </c>
      <c r="H75" s="45">
        <v>0.35099996661233129</v>
      </c>
      <c r="I75" s="45">
        <v>0.39266663327899803</v>
      </c>
      <c r="J75" s="45">
        <v>0.43433329994566466</v>
      </c>
      <c r="K75" s="45">
        <v>0.47599996661233129</v>
      </c>
      <c r="L75" s="45">
        <v>0.51766663327899798</v>
      </c>
      <c r="M75" s="45">
        <v>0.55933329994566461</v>
      </c>
      <c r="N75" s="45">
        <v>0.60099996661233124</v>
      </c>
      <c r="O75" s="45">
        <v>0.64266663327899798</v>
      </c>
      <c r="P75" s="45">
        <v>0.68433327885856954</v>
      </c>
      <c r="Q75" s="45">
        <v>0.72600341774745847</v>
      </c>
      <c r="R75" s="45">
        <v>0.76767008441412499</v>
      </c>
      <c r="S75" s="45">
        <v>0.80933675108079184</v>
      </c>
      <c r="T75" s="45">
        <v>0.85078718000926812</v>
      </c>
      <c r="U75" s="45">
        <v>0.89245384667593475</v>
      </c>
      <c r="V75" s="45">
        <v>0.93412040775614447</v>
      </c>
      <c r="W75" s="126"/>
    </row>
    <row r="76" spans="1:23">
      <c r="A76" s="40">
        <f t="shared" ca="1" si="4"/>
        <v>17</v>
      </c>
      <c r="B76" s="34" t="s">
        <v>65</v>
      </c>
      <c r="C76" s="41">
        <v>21.044000625610352</v>
      </c>
      <c r="D76" s="35">
        <v>0.88399887084960938</v>
      </c>
      <c r="E76" s="42" t="s">
        <v>117</v>
      </c>
      <c r="F76" s="43">
        <v>6.9444444444444447E-4</v>
      </c>
      <c r="G76" s="44">
        <v>0.30992004059878253</v>
      </c>
      <c r="H76" s="45">
        <v>0.35158670726544922</v>
      </c>
      <c r="I76" s="45">
        <v>0.39325337393211585</v>
      </c>
      <c r="J76" s="45">
        <v>0.43492004059878248</v>
      </c>
      <c r="K76" s="45">
        <v>0.47658670726544916</v>
      </c>
      <c r="L76" s="45">
        <v>0.51825337393211579</v>
      </c>
      <c r="M76" s="45">
        <v>0.55992004059878253</v>
      </c>
      <c r="N76" s="45">
        <v>0.60158670726544916</v>
      </c>
      <c r="O76" s="45">
        <v>0.64325337393211579</v>
      </c>
      <c r="P76" s="45">
        <v>0.68492000472551695</v>
      </c>
      <c r="Q76" s="45">
        <v>0.72659014361440577</v>
      </c>
      <c r="R76" s="45">
        <v>0.7682568102810724</v>
      </c>
      <c r="S76" s="45">
        <v>0.80992347694773914</v>
      </c>
      <c r="T76" s="45">
        <v>0.85122715041687003</v>
      </c>
      <c r="U76" s="45">
        <v>0.89289381708353677</v>
      </c>
      <c r="V76" s="45">
        <v>0.9345603041270264</v>
      </c>
      <c r="W76" s="126"/>
    </row>
    <row r="77" spans="1:23">
      <c r="A77" s="40">
        <f t="shared" ca="1" si="4"/>
        <v>18</v>
      </c>
      <c r="B77" s="34" t="s">
        <v>63</v>
      </c>
      <c r="C77" s="41">
        <v>21.927999496459961</v>
      </c>
      <c r="D77" s="35">
        <v>0.78000068664550781</v>
      </c>
      <c r="E77" s="42" t="s">
        <v>118</v>
      </c>
      <c r="F77" s="43">
        <v>6.9444444444444447E-4</v>
      </c>
      <c r="G77" s="44">
        <v>0.31065680018808411</v>
      </c>
      <c r="H77" s="45">
        <v>0.3523234668547508</v>
      </c>
      <c r="I77" s="45">
        <v>0.39399013352141737</v>
      </c>
      <c r="J77" s="45">
        <v>0.435656800188084</v>
      </c>
      <c r="K77" s="45">
        <v>0.47732346685475069</v>
      </c>
      <c r="L77" s="45">
        <v>0.51899013352141732</v>
      </c>
      <c r="M77" s="45">
        <v>0.56065680018808406</v>
      </c>
      <c r="N77" s="45">
        <v>0.60232346685475069</v>
      </c>
      <c r="O77" s="45">
        <v>0.64399013352141732</v>
      </c>
      <c r="P77" s="45">
        <v>0.68565674574809254</v>
      </c>
      <c r="Q77" s="45">
        <v>0.72732688463698147</v>
      </c>
      <c r="R77" s="45">
        <v>0.76899355130364799</v>
      </c>
      <c r="S77" s="45">
        <v>0.81066021797031484</v>
      </c>
      <c r="T77" s="45">
        <v>0.85177961327262619</v>
      </c>
      <c r="U77" s="45">
        <v>0.89344627993929271</v>
      </c>
      <c r="V77" s="45">
        <v>0.93511267401621689</v>
      </c>
      <c r="W77" s="126"/>
    </row>
    <row r="78" spans="1:23">
      <c r="A78" s="40">
        <f t="shared" ca="1" si="4"/>
        <v>19</v>
      </c>
      <c r="B78" s="34" t="s">
        <v>119</v>
      </c>
      <c r="C78" s="41">
        <v>22.708000183105469</v>
      </c>
      <c r="D78" s="35">
        <v>1.0569992065429687</v>
      </c>
      <c r="E78" s="42" t="s">
        <v>120</v>
      </c>
      <c r="F78" s="43">
        <v>6.9444444444444447E-4</v>
      </c>
      <c r="G78" s="44">
        <v>0.31131277539897312</v>
      </c>
      <c r="H78" s="45">
        <v>0.3529794420656398</v>
      </c>
      <c r="I78" s="45">
        <v>0.39464610873230649</v>
      </c>
      <c r="J78" s="45">
        <v>0.43631277539897312</v>
      </c>
      <c r="K78" s="45">
        <v>0.4779794420656398</v>
      </c>
      <c r="L78" s="45">
        <v>0.51964610873230643</v>
      </c>
      <c r="M78" s="45">
        <v>0.56131277539897306</v>
      </c>
      <c r="N78" s="45">
        <v>0.6029794420656398</v>
      </c>
      <c r="O78" s="45">
        <v>0.64464610873230643</v>
      </c>
      <c r="P78" s="45">
        <v>0.68631277539897306</v>
      </c>
      <c r="Q78" s="45">
        <v>0.7279801365100842</v>
      </c>
      <c r="R78" s="45">
        <v>0.76964680317675094</v>
      </c>
      <c r="S78" s="45">
        <v>0.81131346984341757</v>
      </c>
      <c r="T78" s="45">
        <v>0.85228567925807963</v>
      </c>
      <c r="U78" s="45">
        <v>0.89395234592474615</v>
      </c>
      <c r="V78" s="45">
        <v>0.93561900618572413</v>
      </c>
      <c r="W78" s="126"/>
    </row>
    <row r="79" spans="1:23">
      <c r="A79" s="40">
        <f t="shared" ca="1" si="4"/>
        <v>20</v>
      </c>
      <c r="B79" s="34" t="s">
        <v>59</v>
      </c>
      <c r="C79" s="41">
        <v>23.764999389648438</v>
      </c>
      <c r="D79" s="35">
        <v>0.69600105285644531</v>
      </c>
      <c r="E79" s="42" t="s">
        <v>121</v>
      </c>
      <c r="F79" s="43">
        <v>6.9444444444444447E-4</v>
      </c>
      <c r="G79" s="44">
        <v>0.31235069444444447</v>
      </c>
      <c r="H79" s="45">
        <v>0.35401736111111115</v>
      </c>
      <c r="I79" s="45">
        <v>0.39568402777777778</v>
      </c>
      <c r="J79" s="45">
        <v>0.43735069444444441</v>
      </c>
      <c r="K79" s="45">
        <v>0.4790173611111111</v>
      </c>
      <c r="L79" s="45">
        <v>0.52068402777777778</v>
      </c>
      <c r="M79" s="45">
        <v>0.56235069444444441</v>
      </c>
      <c r="N79" s="45">
        <v>0.60401736111111104</v>
      </c>
      <c r="O79" s="45">
        <v>0.64568402777777778</v>
      </c>
      <c r="P79" s="45">
        <v>0.68735069444444441</v>
      </c>
      <c r="Q79" s="45">
        <v>0.72901388888888885</v>
      </c>
      <c r="R79" s="45">
        <v>0.77068055555555559</v>
      </c>
      <c r="S79" s="45">
        <v>0.81234722222222222</v>
      </c>
      <c r="T79" s="45">
        <v>0.8533263888888889</v>
      </c>
      <c r="U79" s="45">
        <v>0.89499305555555553</v>
      </c>
      <c r="V79" s="45">
        <v>0.93665277777777778</v>
      </c>
      <c r="W79" s="126"/>
    </row>
    <row r="80" spans="1:23">
      <c r="A80" s="40">
        <f t="shared" ca="1" si="4"/>
        <v>21</v>
      </c>
      <c r="B80" s="34" t="s">
        <v>57</v>
      </c>
      <c r="C80" s="41">
        <v>24.461000442504883</v>
      </c>
      <c r="D80" s="35">
        <v>1.2159996032714844</v>
      </c>
      <c r="E80" s="42" t="s">
        <v>122</v>
      </c>
      <c r="F80" s="42" t="s">
        <v>31</v>
      </c>
      <c r="G80" s="44">
        <v>0.31295962523293402</v>
      </c>
      <c r="H80" s="45">
        <v>0.35462629189960071</v>
      </c>
      <c r="I80" s="45">
        <v>0.39629295856626728</v>
      </c>
      <c r="J80" s="45">
        <v>0.43795962523293397</v>
      </c>
      <c r="K80" s="45">
        <v>0.4796262918996006</v>
      </c>
      <c r="L80" s="45">
        <v>0.52129295856626723</v>
      </c>
      <c r="M80" s="45">
        <v>0.56295962523293397</v>
      </c>
      <c r="N80" s="45">
        <v>0.6046262918996006</v>
      </c>
      <c r="O80" s="45">
        <v>0.64629295856626723</v>
      </c>
      <c r="P80" s="45">
        <v>0.68795962523293397</v>
      </c>
      <c r="Q80" s="45">
        <v>0.7296235141218228</v>
      </c>
      <c r="R80" s="45">
        <v>0.77129018078848943</v>
      </c>
      <c r="S80" s="45">
        <v>0.81295684745515595</v>
      </c>
      <c r="T80" s="45">
        <v>0.85393591499873311</v>
      </c>
      <c r="U80" s="45">
        <v>0.89560258166539952</v>
      </c>
      <c r="V80" s="45">
        <v>0.93718859331752014</v>
      </c>
      <c r="W80" s="126"/>
    </row>
    <row r="81" spans="1:23">
      <c r="A81" s="40">
        <f t="shared" ca="1" si="4"/>
        <v>22</v>
      </c>
      <c r="B81" s="34" t="s">
        <v>55</v>
      </c>
      <c r="C81" s="41">
        <v>25.677000045776367</v>
      </c>
      <c r="D81" s="35">
        <v>1.8810005187988281</v>
      </c>
      <c r="E81" s="42" t="s">
        <v>123</v>
      </c>
      <c r="F81" s="43">
        <v>1.3888888888888889E-3</v>
      </c>
      <c r="G81" s="44">
        <v>0.31398841442965308</v>
      </c>
      <c r="H81" s="45">
        <v>0.35565508109631971</v>
      </c>
      <c r="I81" s="45">
        <v>0.3973217477629864</v>
      </c>
      <c r="J81" s="45">
        <v>0.43898841442965308</v>
      </c>
      <c r="K81" s="45">
        <v>0.48065508109631971</v>
      </c>
      <c r="L81" s="45">
        <v>0.52232174776298634</v>
      </c>
      <c r="M81" s="45">
        <v>0.56398841442965308</v>
      </c>
      <c r="N81" s="45">
        <v>0.60565508109631971</v>
      </c>
      <c r="O81" s="45">
        <v>0.64732174776298634</v>
      </c>
      <c r="P81" s="45">
        <v>0.68898841257890553</v>
      </c>
      <c r="Q81" s="45">
        <v>0.73065230146779436</v>
      </c>
      <c r="R81" s="45">
        <v>0.77231896813446099</v>
      </c>
      <c r="S81" s="45">
        <v>0.81398563480112773</v>
      </c>
      <c r="T81" s="45">
        <v>0.85496479220522237</v>
      </c>
      <c r="U81" s="45">
        <v>0.89663145887188911</v>
      </c>
      <c r="V81" s="45">
        <v>0.93808060677282834</v>
      </c>
      <c r="W81" s="126"/>
    </row>
    <row r="82" spans="1:23">
      <c r="A82" s="40">
        <f t="shared" ca="1" si="4"/>
        <v>23</v>
      </c>
      <c r="B82" s="34" t="s">
        <v>53</v>
      </c>
      <c r="C82" s="41">
        <v>27.558000564575195</v>
      </c>
      <c r="D82" s="35">
        <v>1.0860004425048828</v>
      </c>
      <c r="E82" s="42" t="s">
        <v>124</v>
      </c>
      <c r="F82" s="43">
        <v>1.3888888888888889E-3</v>
      </c>
      <c r="G82" s="44">
        <v>0.31565950383124969</v>
      </c>
      <c r="H82" s="45">
        <v>0.35732617049791632</v>
      </c>
      <c r="I82" s="45">
        <v>0.398992837164583</v>
      </c>
      <c r="J82" s="45">
        <v>0.44065950383124963</v>
      </c>
      <c r="K82" s="45">
        <v>0.48232617049791621</v>
      </c>
      <c r="L82" s="45">
        <v>0.52399283716458289</v>
      </c>
      <c r="M82" s="45">
        <v>0.56565950383124963</v>
      </c>
      <c r="N82" s="45">
        <v>0.60732617049791626</v>
      </c>
      <c r="O82" s="45">
        <v>0.64899283716458289</v>
      </c>
      <c r="P82" s="45">
        <v>0.69065944583120875</v>
      </c>
      <c r="Q82" s="45">
        <v>0.7323233347200977</v>
      </c>
      <c r="R82" s="45">
        <v>0.77399000138676444</v>
      </c>
      <c r="S82" s="45">
        <v>0.81565666805343096</v>
      </c>
      <c r="T82" s="45">
        <v>0.85663554444304391</v>
      </c>
      <c r="U82" s="45">
        <v>0.89830221110971042</v>
      </c>
      <c r="V82" s="45">
        <v>0.93947268484204238</v>
      </c>
      <c r="W82" s="126"/>
    </row>
    <row r="83" spans="1:23">
      <c r="A83" s="40">
        <f t="shared" ca="1" si="4"/>
        <v>24</v>
      </c>
      <c r="B83" s="34" t="s">
        <v>125</v>
      </c>
      <c r="C83" s="41">
        <v>28.644001007080078</v>
      </c>
      <c r="D83" s="35">
        <v>1.1942863464355469</v>
      </c>
      <c r="E83" s="42" t="s">
        <v>126</v>
      </c>
      <c r="F83" s="43">
        <v>1.3888888888888889E-3</v>
      </c>
      <c r="G83" s="44">
        <v>0.31671765984174649</v>
      </c>
      <c r="H83" s="45">
        <v>0.35838432650841312</v>
      </c>
      <c r="I83" s="45">
        <v>0.40005099317507975</v>
      </c>
      <c r="J83" s="45">
        <v>0.44171765984174644</v>
      </c>
      <c r="K83" s="45">
        <v>0.48338432650841312</v>
      </c>
      <c r="L83" s="45">
        <v>0.52505099317507975</v>
      </c>
      <c r="M83" s="45">
        <v>0.56671765984174638</v>
      </c>
      <c r="N83" s="45">
        <v>0.60838432650841301</v>
      </c>
      <c r="O83" s="45">
        <v>0.65005099317507964</v>
      </c>
      <c r="P83" s="45">
        <v>0.69171765984174638</v>
      </c>
      <c r="Q83" s="45">
        <v>0.7333864098417463</v>
      </c>
      <c r="R83" s="45">
        <v>0.77505307650841315</v>
      </c>
      <c r="S83" s="45">
        <v>0.81671974317507967</v>
      </c>
      <c r="T83" s="45">
        <v>0.85769185364342659</v>
      </c>
      <c r="U83" s="45">
        <v>0.89935852031009311</v>
      </c>
      <c r="V83" s="45">
        <v>0.94046951966732906</v>
      </c>
      <c r="W83" s="126"/>
    </row>
    <row r="84" spans="1:23">
      <c r="A84" s="40">
        <f t="shared" ca="1" si="4"/>
        <v>25</v>
      </c>
      <c r="B84" s="34" t="s">
        <v>49</v>
      </c>
      <c r="C84" s="41">
        <v>29.838287353515625</v>
      </c>
      <c r="D84" s="35">
        <v>0.62100028991699219</v>
      </c>
      <c r="E84" s="42" t="s">
        <v>127</v>
      </c>
      <c r="F84" s="43">
        <v>6.9444444444444447E-4</v>
      </c>
      <c r="G84" s="44">
        <v>0.31823038780864382</v>
      </c>
      <c r="H84" s="45">
        <v>0.35989705447531051</v>
      </c>
      <c r="I84" s="45">
        <v>0.40156372114197708</v>
      </c>
      <c r="J84" s="45">
        <v>0.44323038780864371</v>
      </c>
      <c r="K84" s="45">
        <v>0.4848970544753104</v>
      </c>
      <c r="L84" s="45">
        <v>0.52656372114197714</v>
      </c>
      <c r="M84" s="45">
        <v>0.56823038780864377</v>
      </c>
      <c r="N84" s="45">
        <v>0.6098970544753104</v>
      </c>
      <c r="O84" s="45">
        <v>0.65156372114197703</v>
      </c>
      <c r="P84" s="45">
        <v>0.69323038780864377</v>
      </c>
      <c r="Q84" s="45">
        <v>0.73489844336419929</v>
      </c>
      <c r="R84" s="45">
        <v>0.77656511003086592</v>
      </c>
      <c r="S84" s="45">
        <v>0.81823177669753255</v>
      </c>
      <c r="T84" s="45">
        <v>0.85920399891975485</v>
      </c>
      <c r="U84" s="45">
        <v>0.90087066558642148</v>
      </c>
      <c r="V84" s="45">
        <v>0.94198177669753258</v>
      </c>
      <c r="W84" s="126"/>
    </row>
    <row r="85" spans="1:23">
      <c r="A85" s="40">
        <f t="shared" ca="1" si="4"/>
        <v>26</v>
      </c>
      <c r="B85" s="34" t="s">
        <v>47</v>
      </c>
      <c r="C85" s="41">
        <v>30.459287643432617</v>
      </c>
      <c r="D85" s="35">
        <v>1.0970001220703125</v>
      </c>
      <c r="E85" s="42" t="s">
        <v>128</v>
      </c>
      <c r="F85" s="43">
        <v>6.9444444444444447E-4</v>
      </c>
      <c r="G85" s="44">
        <v>0.31890503324476938</v>
      </c>
      <c r="H85" s="45">
        <v>0.36057169991143601</v>
      </c>
      <c r="I85" s="45">
        <v>0.40223836657810264</v>
      </c>
      <c r="J85" s="45">
        <v>0.44390503324476932</v>
      </c>
      <c r="K85" s="45">
        <v>0.48557169991143601</v>
      </c>
      <c r="L85" s="45">
        <v>0.52723836657810275</v>
      </c>
      <c r="M85" s="45">
        <v>0.56890503324476938</v>
      </c>
      <c r="N85" s="45">
        <v>0.61057169991143601</v>
      </c>
      <c r="O85" s="45">
        <v>0.65223836657810264</v>
      </c>
      <c r="P85" s="45">
        <v>0.69390503324476926</v>
      </c>
      <c r="Q85" s="45">
        <v>0.73557239435588051</v>
      </c>
      <c r="R85" s="45">
        <v>0.77723906102254703</v>
      </c>
      <c r="S85" s="45">
        <v>0.81890572768921388</v>
      </c>
      <c r="T85" s="45">
        <v>0.85987794613599566</v>
      </c>
      <c r="U85" s="45">
        <v>0.90154461280266218</v>
      </c>
      <c r="V85" s="45">
        <v>0.94265572202549053</v>
      </c>
      <c r="W85" s="126"/>
    </row>
    <row r="86" spans="1:23">
      <c r="A86" s="40">
        <f t="shared" ca="1" si="4"/>
        <v>27</v>
      </c>
      <c r="B86" s="34" t="s">
        <v>45</v>
      </c>
      <c r="C86" s="41">
        <v>31.55628776550293</v>
      </c>
      <c r="D86" s="35">
        <v>0.50800132751464844</v>
      </c>
      <c r="E86" s="42" t="s">
        <v>129</v>
      </c>
      <c r="F86" s="43">
        <v>1.3888888888888889E-3</v>
      </c>
      <c r="G86" s="44">
        <v>0.3199591382525675</v>
      </c>
      <c r="H86" s="45">
        <v>0.36162580491923418</v>
      </c>
      <c r="I86" s="45">
        <v>0.40329247158590081</v>
      </c>
      <c r="J86" s="45">
        <v>0.4449591382525675</v>
      </c>
      <c r="K86" s="45">
        <v>0.48662580491923418</v>
      </c>
      <c r="L86" s="45">
        <v>0.52829247158590076</v>
      </c>
      <c r="M86" s="45">
        <v>0.5699591382525675</v>
      </c>
      <c r="N86" s="45">
        <v>0.61162580491923413</v>
      </c>
      <c r="O86" s="45">
        <v>0.65329247158590087</v>
      </c>
      <c r="P86" s="45">
        <v>0.69495913825256739</v>
      </c>
      <c r="Q86" s="45">
        <v>0.73662511047478962</v>
      </c>
      <c r="R86" s="45">
        <v>0.77829177714145636</v>
      </c>
      <c r="S86" s="45">
        <v>0.81995844380812299</v>
      </c>
      <c r="T86" s="45">
        <v>0.86093059008445405</v>
      </c>
      <c r="U86" s="45">
        <v>0.90259725675112079</v>
      </c>
      <c r="V86" s="45">
        <v>0.94370829191634065</v>
      </c>
      <c r="W86" s="126"/>
    </row>
    <row r="87" spans="1:23">
      <c r="A87" s="40">
        <f t="shared" ca="1" si="4"/>
        <v>28</v>
      </c>
      <c r="B87" s="34" t="s">
        <v>43</v>
      </c>
      <c r="C87" s="41">
        <v>32.064289093017578</v>
      </c>
      <c r="D87" s="35">
        <v>0.82399749755859375</v>
      </c>
      <c r="E87" s="42" t="s">
        <v>130</v>
      </c>
      <c r="F87" s="43">
        <v>1.3888888888888889E-3</v>
      </c>
      <c r="G87" s="44">
        <v>0.32094052916370164</v>
      </c>
      <c r="H87" s="45">
        <v>0.36260719583036821</v>
      </c>
      <c r="I87" s="45">
        <v>0.4042738624970349</v>
      </c>
      <c r="J87" s="45">
        <v>0.44594052916370158</v>
      </c>
      <c r="K87" s="45">
        <v>0.48760719583036821</v>
      </c>
      <c r="L87" s="45">
        <v>0.5292738624970349</v>
      </c>
      <c r="M87" s="45">
        <v>0.57094052916370153</v>
      </c>
      <c r="N87" s="45">
        <v>0.61260719583036827</v>
      </c>
      <c r="O87" s="45">
        <v>0.6542738624970349</v>
      </c>
      <c r="P87" s="45">
        <v>0.69593775138592373</v>
      </c>
      <c r="Q87" s="45">
        <v>0.73760441805259047</v>
      </c>
      <c r="R87" s="45">
        <v>0.7792710847192571</v>
      </c>
      <c r="S87" s="45">
        <v>0.82093775138592373</v>
      </c>
      <c r="T87" s="45">
        <v>0.86191689277815187</v>
      </c>
      <c r="U87" s="45">
        <v>0.90358355944481861</v>
      </c>
      <c r="V87" s="45">
        <v>0.94469465791494389</v>
      </c>
      <c r="W87" s="126"/>
    </row>
    <row r="88" spans="1:23" ht="15" thickBot="1">
      <c r="A88" s="40">
        <f t="shared" ca="1" si="4"/>
        <v>29</v>
      </c>
      <c r="B88" s="34" t="s">
        <v>12</v>
      </c>
      <c r="C88" s="41">
        <v>32.888286590576172</v>
      </c>
      <c r="D88" s="35">
        <v>0.82399749755859375</v>
      </c>
      <c r="E88" s="42" t="s">
        <v>11</v>
      </c>
      <c r="F88" s="42"/>
      <c r="G88" s="44">
        <v>0.32246666666666668</v>
      </c>
      <c r="H88" s="45">
        <v>0.36413333333333331</v>
      </c>
      <c r="I88" s="45">
        <v>0.40579999999999999</v>
      </c>
      <c r="J88" s="45">
        <v>0.44746666666666662</v>
      </c>
      <c r="K88" s="45">
        <v>0.48913333333333331</v>
      </c>
      <c r="L88" s="45">
        <v>0.53079999999999994</v>
      </c>
      <c r="M88" s="45">
        <v>0.57246666666666668</v>
      </c>
      <c r="N88" s="45">
        <v>0.61413333333333331</v>
      </c>
      <c r="O88" s="45">
        <v>0.65579999999999994</v>
      </c>
      <c r="P88" s="45">
        <v>0.69746527777777767</v>
      </c>
      <c r="Q88" s="45">
        <v>0.73913194444444441</v>
      </c>
      <c r="R88" s="45">
        <v>0.78079861111111104</v>
      </c>
      <c r="S88" s="45">
        <v>0.82246527777777767</v>
      </c>
      <c r="T88" s="45">
        <v>0.86343749999999997</v>
      </c>
      <c r="U88" s="45">
        <v>0.9051041666666666</v>
      </c>
      <c r="V88" s="45">
        <v>0.94622222222222219</v>
      </c>
      <c r="W88" s="126"/>
    </row>
    <row r="89" spans="1:23">
      <c r="A89" s="54"/>
      <c r="B89" s="55"/>
      <c r="C89" s="55"/>
      <c r="D89" s="56"/>
      <c r="E89" s="76"/>
      <c r="F89" s="58" t="s">
        <v>10</v>
      </c>
      <c r="G89" s="59" t="s">
        <v>131</v>
      </c>
      <c r="H89" s="60" t="s">
        <v>131</v>
      </c>
      <c r="I89" s="60" t="s">
        <v>131</v>
      </c>
      <c r="J89" s="60" t="s">
        <v>131</v>
      </c>
      <c r="K89" s="60" t="s">
        <v>131</v>
      </c>
      <c r="L89" s="60" t="s">
        <v>131</v>
      </c>
      <c r="M89" s="60" t="s">
        <v>131</v>
      </c>
      <c r="N89" s="60" t="s">
        <v>131</v>
      </c>
      <c r="O89" s="60" t="s">
        <v>131</v>
      </c>
      <c r="P89" s="60" t="s">
        <v>131</v>
      </c>
      <c r="Q89" s="60" t="s">
        <v>131</v>
      </c>
      <c r="R89" s="60" t="s">
        <v>131</v>
      </c>
      <c r="S89" s="60" t="s">
        <v>131</v>
      </c>
      <c r="T89" s="60" t="s">
        <v>131</v>
      </c>
      <c r="U89" s="60" t="s">
        <v>131</v>
      </c>
      <c r="V89" s="60" t="s">
        <v>131</v>
      </c>
      <c r="W89" s="28"/>
    </row>
    <row r="90" spans="1:23">
      <c r="A90" s="28"/>
      <c r="B90" s="15"/>
      <c r="C90" s="15"/>
      <c r="D90" s="61"/>
      <c r="E90" s="77"/>
      <c r="F90" s="63" t="s">
        <v>8</v>
      </c>
      <c r="G90" s="64">
        <v>33.032001495361328</v>
      </c>
      <c r="H90" s="65">
        <v>33.032001495361328</v>
      </c>
      <c r="I90" s="65">
        <v>33.032001495361328</v>
      </c>
      <c r="J90" s="65">
        <v>33.032001495361328</v>
      </c>
      <c r="K90" s="65">
        <v>33.032001495361328</v>
      </c>
      <c r="L90" s="65">
        <v>33.032001495361328</v>
      </c>
      <c r="M90" s="65">
        <v>33.032001495361328</v>
      </c>
      <c r="N90" s="65">
        <v>33.032001495361328</v>
      </c>
      <c r="O90" s="65">
        <v>33.032001495361328</v>
      </c>
      <c r="P90" s="65">
        <v>33.032001495361328</v>
      </c>
      <c r="Q90" s="65">
        <v>33.032001495361328</v>
      </c>
      <c r="R90" s="65">
        <v>33.032001495361328</v>
      </c>
      <c r="S90" s="65">
        <v>33.032001495361328</v>
      </c>
      <c r="T90" s="65">
        <v>33.032001495361328</v>
      </c>
      <c r="U90" s="65">
        <v>33.032001495361328</v>
      </c>
      <c r="V90" s="65">
        <v>33.032001495361328</v>
      </c>
      <c r="W90" s="28"/>
    </row>
    <row r="91" spans="1:23">
      <c r="A91" s="28"/>
      <c r="B91" s="15"/>
      <c r="C91" s="15"/>
      <c r="D91" s="61"/>
      <c r="E91" s="77"/>
      <c r="F91" s="63" t="s">
        <v>7</v>
      </c>
      <c r="G91" s="66">
        <v>3.0555555555555555E-2</v>
      </c>
      <c r="H91" s="67">
        <v>3.0555555555555555E-2</v>
      </c>
      <c r="I91" s="67">
        <v>3.0555555555555555E-2</v>
      </c>
      <c r="J91" s="67">
        <v>3.0555555555555555E-2</v>
      </c>
      <c r="K91" s="67">
        <v>3.0555555555555555E-2</v>
      </c>
      <c r="L91" s="67">
        <v>3.0555555555555555E-2</v>
      </c>
      <c r="M91" s="67">
        <v>3.0555555555555555E-2</v>
      </c>
      <c r="N91" s="67">
        <v>3.0555555555555555E-2</v>
      </c>
      <c r="O91" s="67">
        <v>3.0555555555555555E-2</v>
      </c>
      <c r="P91" s="67">
        <v>3.0555555555555555E-2</v>
      </c>
      <c r="Q91" s="67">
        <v>3.0555555555555555E-2</v>
      </c>
      <c r="R91" s="67">
        <v>3.0555555555555555E-2</v>
      </c>
      <c r="S91" s="67">
        <v>3.0555555555555555E-2</v>
      </c>
      <c r="T91" s="67">
        <v>2.9861111111111113E-2</v>
      </c>
      <c r="U91" s="67">
        <v>2.9861111111111113E-2</v>
      </c>
      <c r="V91" s="67">
        <v>2.9166666666666667E-2</v>
      </c>
      <c r="W91" s="28"/>
    </row>
    <row r="92" spans="1:23" ht="15" thickBot="1">
      <c r="A92" s="28"/>
      <c r="B92" s="15"/>
      <c r="C92" s="15"/>
      <c r="D92" s="61"/>
      <c r="E92" s="122" t="s">
        <v>6</v>
      </c>
      <c r="F92" s="123"/>
      <c r="G92" s="71">
        <f t="shared" ref="G92:V92" si="5">G90/(24*IF(G91&gt;0,G91,1))</f>
        <v>45.043638402765453</v>
      </c>
      <c r="H92" s="72">
        <f t="shared" si="5"/>
        <v>45.043638402765453</v>
      </c>
      <c r="I92" s="72">
        <f t="shared" si="5"/>
        <v>45.043638402765453</v>
      </c>
      <c r="J92" s="72">
        <f t="shared" si="5"/>
        <v>45.043638402765453</v>
      </c>
      <c r="K92" s="72">
        <f t="shared" si="5"/>
        <v>45.043638402765453</v>
      </c>
      <c r="L92" s="72">
        <f t="shared" si="5"/>
        <v>45.043638402765453</v>
      </c>
      <c r="M92" s="72">
        <f t="shared" si="5"/>
        <v>45.043638402765453</v>
      </c>
      <c r="N92" s="72">
        <f t="shared" si="5"/>
        <v>45.043638402765453</v>
      </c>
      <c r="O92" s="72">
        <f t="shared" si="5"/>
        <v>45.043638402765453</v>
      </c>
      <c r="P92" s="72">
        <f t="shared" si="5"/>
        <v>45.043638402765453</v>
      </c>
      <c r="Q92" s="72">
        <f t="shared" si="5"/>
        <v>45.043638402765453</v>
      </c>
      <c r="R92" s="72">
        <f t="shared" si="5"/>
        <v>45.043638402765453</v>
      </c>
      <c r="S92" s="72">
        <f t="shared" si="5"/>
        <v>45.043638402765453</v>
      </c>
      <c r="T92" s="72">
        <f t="shared" si="5"/>
        <v>46.091164877248367</v>
      </c>
      <c r="U92" s="72">
        <f t="shared" si="5"/>
        <v>46.091164877248367</v>
      </c>
      <c r="V92" s="72">
        <f t="shared" si="5"/>
        <v>47.188573564801899</v>
      </c>
      <c r="W92" s="28"/>
    </row>
    <row r="93" spans="1:23">
      <c r="A93" s="55"/>
      <c r="B93" s="55"/>
      <c r="C93" s="55"/>
      <c r="D93" s="55"/>
      <c r="E93" s="55"/>
      <c r="F93" s="55"/>
      <c r="G93" s="55"/>
      <c r="H93" s="55"/>
    </row>
    <row r="94" spans="1:23" s="1" customFormat="1">
      <c r="B94" s="8" t="s">
        <v>5</v>
      </c>
      <c r="D94" s="3"/>
      <c r="E94" s="3"/>
      <c r="F94" s="3"/>
      <c r="G94" s="4"/>
      <c r="I94" s="3"/>
      <c r="J94" s="3"/>
    </row>
    <row r="95" spans="1:23" s="1" customFormat="1">
      <c r="A95" s="8"/>
      <c r="B95" s="1" t="s">
        <v>4</v>
      </c>
      <c r="D95" s="3"/>
      <c r="E95" s="3"/>
      <c r="F95" s="3"/>
      <c r="G95" s="4"/>
      <c r="I95" s="3"/>
      <c r="J95" s="3"/>
    </row>
    <row r="96" spans="1:23" s="1" customFormat="1">
      <c r="A96" s="9"/>
      <c r="B96" s="1" t="s">
        <v>21</v>
      </c>
      <c r="C96" s="4"/>
      <c r="D96" s="3"/>
      <c r="E96" s="3"/>
      <c r="F96" s="3"/>
      <c r="G96" s="3"/>
      <c r="H96" s="3"/>
      <c r="I96" s="3"/>
      <c r="J96" s="3"/>
      <c r="S96" s="7"/>
      <c r="T96" s="7"/>
      <c r="U96" s="7"/>
    </row>
    <row r="97" spans="1:22" s="1" customFormat="1">
      <c r="A97" s="9"/>
      <c r="B97" s="8"/>
      <c r="C97" s="4"/>
      <c r="D97" s="3"/>
      <c r="E97" s="3"/>
      <c r="F97" s="3"/>
      <c r="G97" s="3"/>
      <c r="H97" s="3"/>
      <c r="I97" s="3"/>
      <c r="J97" s="3"/>
      <c r="K97" s="3"/>
      <c r="L97" s="6"/>
      <c r="M97" s="6"/>
      <c r="S97" s="7"/>
      <c r="T97" s="7"/>
      <c r="U97" s="7"/>
    </row>
    <row r="98" spans="1:22" s="1" customFormat="1">
      <c r="A98" s="10"/>
      <c r="B98" s="11" t="s">
        <v>25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</sheetData>
  <mergeCells count="23">
    <mergeCell ref="E92:F92"/>
    <mergeCell ref="A10:E10"/>
    <mergeCell ref="A11:F11"/>
    <mergeCell ref="D13:E13"/>
    <mergeCell ref="D14:E14"/>
    <mergeCell ref="A16:A18"/>
    <mergeCell ref="B16:B18"/>
    <mergeCell ref="C16:C18"/>
    <mergeCell ref="D16:D18"/>
    <mergeCell ref="E16:E18"/>
    <mergeCell ref="F16:F18"/>
    <mergeCell ref="W19:W42"/>
    <mergeCell ref="W43:W48"/>
    <mergeCell ref="W60:W64"/>
    <mergeCell ref="W65:W88"/>
    <mergeCell ref="E52:F52"/>
    <mergeCell ref="A55:F55"/>
    <mergeCell ref="A57:A59"/>
    <mergeCell ref="B57:B59"/>
    <mergeCell ref="C57:C59"/>
    <mergeCell ref="D57:D59"/>
    <mergeCell ref="E57:E59"/>
    <mergeCell ref="F57:F59"/>
  </mergeCells>
  <pageMargins left="0.19685039370078741" right="0.19685039370078741" top="0.39370078740157483" bottom="0.39370078740157483" header="0" footer="0"/>
  <pageSetup paperSize="9" scale="47" pageOrder="overThenDown" orientation="portrait" horizontalDpi="4294967293" r:id="rId1"/>
  <headerFooter alignWithMargins="0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Z98"/>
  <sheetViews>
    <sheetView topLeftCell="A17" workbookViewId="0">
      <selection activeCell="P47" sqref="P47"/>
    </sheetView>
  </sheetViews>
  <sheetFormatPr defaultRowHeight="14.5"/>
  <cols>
    <col min="1" max="1" width="3.453125" style="7" customWidth="1"/>
    <col min="2" max="2" width="12.26953125" style="7" customWidth="1"/>
    <col min="3" max="3" width="8.1796875" style="7" customWidth="1"/>
    <col min="4" max="4" width="8.7265625" style="7" customWidth="1"/>
    <col min="5" max="5" width="11.26953125" style="7" customWidth="1"/>
    <col min="6" max="6" width="10" style="7" customWidth="1"/>
    <col min="7" max="21" width="6.54296875" style="7" customWidth="1"/>
    <col min="22" max="22" width="3.7265625" style="7" bestFit="1" customWidth="1"/>
    <col min="23" max="256" width="9.1796875" style="7"/>
    <col min="257" max="257" width="3.453125" style="7" customWidth="1"/>
    <col min="258" max="258" width="12.26953125" style="7" customWidth="1"/>
    <col min="259" max="259" width="8.1796875" style="7" customWidth="1"/>
    <col min="260" max="260" width="8.7265625" style="7" customWidth="1"/>
    <col min="261" max="261" width="8.1796875" style="7" customWidth="1"/>
    <col min="262" max="262" width="10" style="7" customWidth="1"/>
    <col min="263" max="277" width="6.54296875" style="7" customWidth="1"/>
    <col min="278" max="512" width="9.1796875" style="7"/>
    <col min="513" max="513" width="3.453125" style="7" customWidth="1"/>
    <col min="514" max="514" width="12.26953125" style="7" customWidth="1"/>
    <col min="515" max="515" width="8.1796875" style="7" customWidth="1"/>
    <col min="516" max="516" width="8.7265625" style="7" customWidth="1"/>
    <col min="517" max="517" width="8.1796875" style="7" customWidth="1"/>
    <col min="518" max="518" width="10" style="7" customWidth="1"/>
    <col min="519" max="533" width="6.54296875" style="7" customWidth="1"/>
    <col min="534" max="768" width="9.1796875" style="7"/>
    <col min="769" max="769" width="3.453125" style="7" customWidth="1"/>
    <col min="770" max="770" width="12.26953125" style="7" customWidth="1"/>
    <col min="771" max="771" width="8.1796875" style="7" customWidth="1"/>
    <col min="772" max="772" width="8.7265625" style="7" customWidth="1"/>
    <col min="773" max="773" width="8.1796875" style="7" customWidth="1"/>
    <col min="774" max="774" width="10" style="7" customWidth="1"/>
    <col min="775" max="789" width="6.54296875" style="7" customWidth="1"/>
    <col min="790" max="1024" width="9.1796875" style="7"/>
    <col min="1025" max="1025" width="3.453125" style="7" customWidth="1"/>
    <col min="1026" max="1026" width="12.26953125" style="7" customWidth="1"/>
    <col min="1027" max="1027" width="8.1796875" style="7" customWidth="1"/>
    <col min="1028" max="1028" width="8.7265625" style="7" customWidth="1"/>
    <col min="1029" max="1029" width="8.1796875" style="7" customWidth="1"/>
    <col min="1030" max="1030" width="10" style="7" customWidth="1"/>
    <col min="1031" max="1045" width="6.54296875" style="7" customWidth="1"/>
    <col min="1046" max="1280" width="9.1796875" style="7"/>
    <col min="1281" max="1281" width="3.453125" style="7" customWidth="1"/>
    <col min="1282" max="1282" width="12.26953125" style="7" customWidth="1"/>
    <col min="1283" max="1283" width="8.1796875" style="7" customWidth="1"/>
    <col min="1284" max="1284" width="8.7265625" style="7" customWidth="1"/>
    <col min="1285" max="1285" width="8.1796875" style="7" customWidth="1"/>
    <col min="1286" max="1286" width="10" style="7" customWidth="1"/>
    <col min="1287" max="1301" width="6.54296875" style="7" customWidth="1"/>
    <col min="1302" max="1536" width="9.1796875" style="7"/>
    <col min="1537" max="1537" width="3.453125" style="7" customWidth="1"/>
    <col min="1538" max="1538" width="12.26953125" style="7" customWidth="1"/>
    <col min="1539" max="1539" width="8.1796875" style="7" customWidth="1"/>
    <col min="1540" max="1540" width="8.7265625" style="7" customWidth="1"/>
    <col min="1541" max="1541" width="8.1796875" style="7" customWidth="1"/>
    <col min="1542" max="1542" width="10" style="7" customWidth="1"/>
    <col min="1543" max="1557" width="6.54296875" style="7" customWidth="1"/>
    <col min="1558" max="1792" width="9.1796875" style="7"/>
    <col min="1793" max="1793" width="3.453125" style="7" customWidth="1"/>
    <col min="1794" max="1794" width="12.26953125" style="7" customWidth="1"/>
    <col min="1795" max="1795" width="8.1796875" style="7" customWidth="1"/>
    <col min="1796" max="1796" width="8.7265625" style="7" customWidth="1"/>
    <col min="1797" max="1797" width="8.1796875" style="7" customWidth="1"/>
    <col min="1798" max="1798" width="10" style="7" customWidth="1"/>
    <col min="1799" max="1813" width="6.54296875" style="7" customWidth="1"/>
    <col min="1814" max="2048" width="9.1796875" style="7"/>
    <col min="2049" max="2049" width="3.453125" style="7" customWidth="1"/>
    <col min="2050" max="2050" width="12.26953125" style="7" customWidth="1"/>
    <col min="2051" max="2051" width="8.1796875" style="7" customWidth="1"/>
    <col min="2052" max="2052" width="8.7265625" style="7" customWidth="1"/>
    <col min="2053" max="2053" width="8.1796875" style="7" customWidth="1"/>
    <col min="2054" max="2054" width="10" style="7" customWidth="1"/>
    <col min="2055" max="2069" width="6.54296875" style="7" customWidth="1"/>
    <col min="2070" max="2304" width="9.1796875" style="7"/>
    <col min="2305" max="2305" width="3.453125" style="7" customWidth="1"/>
    <col min="2306" max="2306" width="12.26953125" style="7" customWidth="1"/>
    <col min="2307" max="2307" width="8.1796875" style="7" customWidth="1"/>
    <col min="2308" max="2308" width="8.7265625" style="7" customWidth="1"/>
    <col min="2309" max="2309" width="8.1796875" style="7" customWidth="1"/>
    <col min="2310" max="2310" width="10" style="7" customWidth="1"/>
    <col min="2311" max="2325" width="6.54296875" style="7" customWidth="1"/>
    <col min="2326" max="2560" width="9.1796875" style="7"/>
    <col min="2561" max="2561" width="3.453125" style="7" customWidth="1"/>
    <col min="2562" max="2562" width="12.26953125" style="7" customWidth="1"/>
    <col min="2563" max="2563" width="8.1796875" style="7" customWidth="1"/>
    <col min="2564" max="2564" width="8.7265625" style="7" customWidth="1"/>
    <col min="2565" max="2565" width="8.1796875" style="7" customWidth="1"/>
    <col min="2566" max="2566" width="10" style="7" customWidth="1"/>
    <col min="2567" max="2581" width="6.54296875" style="7" customWidth="1"/>
    <col min="2582" max="2816" width="9.1796875" style="7"/>
    <col min="2817" max="2817" width="3.453125" style="7" customWidth="1"/>
    <col min="2818" max="2818" width="12.26953125" style="7" customWidth="1"/>
    <col min="2819" max="2819" width="8.1796875" style="7" customWidth="1"/>
    <col min="2820" max="2820" width="8.7265625" style="7" customWidth="1"/>
    <col min="2821" max="2821" width="8.1796875" style="7" customWidth="1"/>
    <col min="2822" max="2822" width="10" style="7" customWidth="1"/>
    <col min="2823" max="2837" width="6.54296875" style="7" customWidth="1"/>
    <col min="2838" max="3072" width="9.1796875" style="7"/>
    <col min="3073" max="3073" width="3.453125" style="7" customWidth="1"/>
    <col min="3074" max="3074" width="12.26953125" style="7" customWidth="1"/>
    <col min="3075" max="3075" width="8.1796875" style="7" customWidth="1"/>
    <col min="3076" max="3076" width="8.7265625" style="7" customWidth="1"/>
    <col min="3077" max="3077" width="8.1796875" style="7" customWidth="1"/>
    <col min="3078" max="3078" width="10" style="7" customWidth="1"/>
    <col min="3079" max="3093" width="6.54296875" style="7" customWidth="1"/>
    <col min="3094" max="3328" width="9.1796875" style="7"/>
    <col min="3329" max="3329" width="3.453125" style="7" customWidth="1"/>
    <col min="3330" max="3330" width="12.26953125" style="7" customWidth="1"/>
    <col min="3331" max="3331" width="8.1796875" style="7" customWidth="1"/>
    <col min="3332" max="3332" width="8.7265625" style="7" customWidth="1"/>
    <col min="3333" max="3333" width="8.1796875" style="7" customWidth="1"/>
    <col min="3334" max="3334" width="10" style="7" customWidth="1"/>
    <col min="3335" max="3349" width="6.54296875" style="7" customWidth="1"/>
    <col min="3350" max="3584" width="9.1796875" style="7"/>
    <col min="3585" max="3585" width="3.453125" style="7" customWidth="1"/>
    <col min="3586" max="3586" width="12.26953125" style="7" customWidth="1"/>
    <col min="3587" max="3587" width="8.1796875" style="7" customWidth="1"/>
    <col min="3588" max="3588" width="8.7265625" style="7" customWidth="1"/>
    <col min="3589" max="3589" width="8.1796875" style="7" customWidth="1"/>
    <col min="3590" max="3590" width="10" style="7" customWidth="1"/>
    <col min="3591" max="3605" width="6.54296875" style="7" customWidth="1"/>
    <col min="3606" max="3840" width="9.1796875" style="7"/>
    <col min="3841" max="3841" width="3.453125" style="7" customWidth="1"/>
    <col min="3842" max="3842" width="12.26953125" style="7" customWidth="1"/>
    <col min="3843" max="3843" width="8.1796875" style="7" customWidth="1"/>
    <col min="3844" max="3844" width="8.7265625" style="7" customWidth="1"/>
    <col min="3845" max="3845" width="8.1796875" style="7" customWidth="1"/>
    <col min="3846" max="3846" width="10" style="7" customWidth="1"/>
    <col min="3847" max="3861" width="6.54296875" style="7" customWidth="1"/>
    <col min="3862" max="4096" width="9.1796875" style="7"/>
    <col min="4097" max="4097" width="3.453125" style="7" customWidth="1"/>
    <col min="4098" max="4098" width="12.26953125" style="7" customWidth="1"/>
    <col min="4099" max="4099" width="8.1796875" style="7" customWidth="1"/>
    <col min="4100" max="4100" width="8.7265625" style="7" customWidth="1"/>
    <col min="4101" max="4101" width="8.1796875" style="7" customWidth="1"/>
    <col min="4102" max="4102" width="10" style="7" customWidth="1"/>
    <col min="4103" max="4117" width="6.54296875" style="7" customWidth="1"/>
    <col min="4118" max="4352" width="9.1796875" style="7"/>
    <col min="4353" max="4353" width="3.453125" style="7" customWidth="1"/>
    <col min="4354" max="4354" width="12.26953125" style="7" customWidth="1"/>
    <col min="4355" max="4355" width="8.1796875" style="7" customWidth="1"/>
    <col min="4356" max="4356" width="8.7265625" style="7" customWidth="1"/>
    <col min="4357" max="4357" width="8.1796875" style="7" customWidth="1"/>
    <col min="4358" max="4358" width="10" style="7" customWidth="1"/>
    <col min="4359" max="4373" width="6.54296875" style="7" customWidth="1"/>
    <col min="4374" max="4608" width="9.1796875" style="7"/>
    <col min="4609" max="4609" width="3.453125" style="7" customWidth="1"/>
    <col min="4610" max="4610" width="12.26953125" style="7" customWidth="1"/>
    <col min="4611" max="4611" width="8.1796875" style="7" customWidth="1"/>
    <col min="4612" max="4612" width="8.7265625" style="7" customWidth="1"/>
    <col min="4613" max="4613" width="8.1796875" style="7" customWidth="1"/>
    <col min="4614" max="4614" width="10" style="7" customWidth="1"/>
    <col min="4615" max="4629" width="6.54296875" style="7" customWidth="1"/>
    <col min="4630" max="4864" width="9.1796875" style="7"/>
    <col min="4865" max="4865" width="3.453125" style="7" customWidth="1"/>
    <col min="4866" max="4866" width="12.26953125" style="7" customWidth="1"/>
    <col min="4867" max="4867" width="8.1796875" style="7" customWidth="1"/>
    <col min="4868" max="4868" width="8.7265625" style="7" customWidth="1"/>
    <col min="4869" max="4869" width="8.1796875" style="7" customWidth="1"/>
    <col min="4870" max="4870" width="10" style="7" customWidth="1"/>
    <col min="4871" max="4885" width="6.54296875" style="7" customWidth="1"/>
    <col min="4886" max="5120" width="9.1796875" style="7"/>
    <col min="5121" max="5121" width="3.453125" style="7" customWidth="1"/>
    <col min="5122" max="5122" width="12.26953125" style="7" customWidth="1"/>
    <col min="5123" max="5123" width="8.1796875" style="7" customWidth="1"/>
    <col min="5124" max="5124" width="8.7265625" style="7" customWidth="1"/>
    <col min="5125" max="5125" width="8.1796875" style="7" customWidth="1"/>
    <col min="5126" max="5126" width="10" style="7" customWidth="1"/>
    <col min="5127" max="5141" width="6.54296875" style="7" customWidth="1"/>
    <col min="5142" max="5376" width="9.1796875" style="7"/>
    <col min="5377" max="5377" width="3.453125" style="7" customWidth="1"/>
    <col min="5378" max="5378" width="12.26953125" style="7" customWidth="1"/>
    <col min="5379" max="5379" width="8.1796875" style="7" customWidth="1"/>
    <col min="5380" max="5380" width="8.7265625" style="7" customWidth="1"/>
    <col min="5381" max="5381" width="8.1796875" style="7" customWidth="1"/>
    <col min="5382" max="5382" width="10" style="7" customWidth="1"/>
    <col min="5383" max="5397" width="6.54296875" style="7" customWidth="1"/>
    <col min="5398" max="5632" width="9.1796875" style="7"/>
    <col min="5633" max="5633" width="3.453125" style="7" customWidth="1"/>
    <col min="5634" max="5634" width="12.26953125" style="7" customWidth="1"/>
    <col min="5635" max="5635" width="8.1796875" style="7" customWidth="1"/>
    <col min="5636" max="5636" width="8.7265625" style="7" customWidth="1"/>
    <col min="5637" max="5637" width="8.1796875" style="7" customWidth="1"/>
    <col min="5638" max="5638" width="10" style="7" customWidth="1"/>
    <col min="5639" max="5653" width="6.54296875" style="7" customWidth="1"/>
    <col min="5654" max="5888" width="9.1796875" style="7"/>
    <col min="5889" max="5889" width="3.453125" style="7" customWidth="1"/>
    <col min="5890" max="5890" width="12.26953125" style="7" customWidth="1"/>
    <col min="5891" max="5891" width="8.1796875" style="7" customWidth="1"/>
    <col min="5892" max="5892" width="8.7265625" style="7" customWidth="1"/>
    <col min="5893" max="5893" width="8.1796875" style="7" customWidth="1"/>
    <col min="5894" max="5894" width="10" style="7" customWidth="1"/>
    <col min="5895" max="5909" width="6.54296875" style="7" customWidth="1"/>
    <col min="5910" max="6144" width="9.1796875" style="7"/>
    <col min="6145" max="6145" width="3.453125" style="7" customWidth="1"/>
    <col min="6146" max="6146" width="12.26953125" style="7" customWidth="1"/>
    <col min="6147" max="6147" width="8.1796875" style="7" customWidth="1"/>
    <col min="6148" max="6148" width="8.7265625" style="7" customWidth="1"/>
    <col min="6149" max="6149" width="8.1796875" style="7" customWidth="1"/>
    <col min="6150" max="6150" width="10" style="7" customWidth="1"/>
    <col min="6151" max="6165" width="6.54296875" style="7" customWidth="1"/>
    <col min="6166" max="6400" width="9.1796875" style="7"/>
    <col min="6401" max="6401" width="3.453125" style="7" customWidth="1"/>
    <col min="6402" max="6402" width="12.26953125" style="7" customWidth="1"/>
    <col min="6403" max="6403" width="8.1796875" style="7" customWidth="1"/>
    <col min="6404" max="6404" width="8.7265625" style="7" customWidth="1"/>
    <col min="6405" max="6405" width="8.1796875" style="7" customWidth="1"/>
    <col min="6406" max="6406" width="10" style="7" customWidth="1"/>
    <col min="6407" max="6421" width="6.54296875" style="7" customWidth="1"/>
    <col min="6422" max="6656" width="9.1796875" style="7"/>
    <col min="6657" max="6657" width="3.453125" style="7" customWidth="1"/>
    <col min="6658" max="6658" width="12.26953125" style="7" customWidth="1"/>
    <col min="6659" max="6659" width="8.1796875" style="7" customWidth="1"/>
    <col min="6660" max="6660" width="8.7265625" style="7" customWidth="1"/>
    <col min="6661" max="6661" width="8.1796875" style="7" customWidth="1"/>
    <col min="6662" max="6662" width="10" style="7" customWidth="1"/>
    <col min="6663" max="6677" width="6.54296875" style="7" customWidth="1"/>
    <col min="6678" max="6912" width="9.1796875" style="7"/>
    <col min="6913" max="6913" width="3.453125" style="7" customWidth="1"/>
    <col min="6914" max="6914" width="12.26953125" style="7" customWidth="1"/>
    <col min="6915" max="6915" width="8.1796875" style="7" customWidth="1"/>
    <col min="6916" max="6916" width="8.7265625" style="7" customWidth="1"/>
    <col min="6917" max="6917" width="8.1796875" style="7" customWidth="1"/>
    <col min="6918" max="6918" width="10" style="7" customWidth="1"/>
    <col min="6919" max="6933" width="6.54296875" style="7" customWidth="1"/>
    <col min="6934" max="7168" width="9.1796875" style="7"/>
    <col min="7169" max="7169" width="3.453125" style="7" customWidth="1"/>
    <col min="7170" max="7170" width="12.26953125" style="7" customWidth="1"/>
    <col min="7171" max="7171" width="8.1796875" style="7" customWidth="1"/>
    <col min="7172" max="7172" width="8.7265625" style="7" customWidth="1"/>
    <col min="7173" max="7173" width="8.1796875" style="7" customWidth="1"/>
    <col min="7174" max="7174" width="10" style="7" customWidth="1"/>
    <col min="7175" max="7189" width="6.54296875" style="7" customWidth="1"/>
    <col min="7190" max="7424" width="9.1796875" style="7"/>
    <col min="7425" max="7425" width="3.453125" style="7" customWidth="1"/>
    <col min="7426" max="7426" width="12.26953125" style="7" customWidth="1"/>
    <col min="7427" max="7427" width="8.1796875" style="7" customWidth="1"/>
    <col min="7428" max="7428" width="8.7265625" style="7" customWidth="1"/>
    <col min="7429" max="7429" width="8.1796875" style="7" customWidth="1"/>
    <col min="7430" max="7430" width="10" style="7" customWidth="1"/>
    <col min="7431" max="7445" width="6.54296875" style="7" customWidth="1"/>
    <col min="7446" max="7680" width="9.1796875" style="7"/>
    <col min="7681" max="7681" width="3.453125" style="7" customWidth="1"/>
    <col min="7682" max="7682" width="12.26953125" style="7" customWidth="1"/>
    <col min="7683" max="7683" width="8.1796875" style="7" customWidth="1"/>
    <col min="7684" max="7684" width="8.7265625" style="7" customWidth="1"/>
    <col min="7685" max="7685" width="8.1796875" style="7" customWidth="1"/>
    <col min="7686" max="7686" width="10" style="7" customWidth="1"/>
    <col min="7687" max="7701" width="6.54296875" style="7" customWidth="1"/>
    <col min="7702" max="7936" width="9.1796875" style="7"/>
    <col min="7937" max="7937" width="3.453125" style="7" customWidth="1"/>
    <col min="7938" max="7938" width="12.26953125" style="7" customWidth="1"/>
    <col min="7939" max="7939" width="8.1796875" style="7" customWidth="1"/>
    <col min="7940" max="7940" width="8.7265625" style="7" customWidth="1"/>
    <col min="7941" max="7941" width="8.1796875" style="7" customWidth="1"/>
    <col min="7942" max="7942" width="10" style="7" customWidth="1"/>
    <col min="7943" max="7957" width="6.54296875" style="7" customWidth="1"/>
    <col min="7958" max="8192" width="9.1796875" style="7"/>
    <col min="8193" max="8193" width="3.453125" style="7" customWidth="1"/>
    <col min="8194" max="8194" width="12.26953125" style="7" customWidth="1"/>
    <col min="8195" max="8195" width="8.1796875" style="7" customWidth="1"/>
    <col min="8196" max="8196" width="8.7265625" style="7" customWidth="1"/>
    <col min="8197" max="8197" width="8.1796875" style="7" customWidth="1"/>
    <col min="8198" max="8198" width="10" style="7" customWidth="1"/>
    <col min="8199" max="8213" width="6.54296875" style="7" customWidth="1"/>
    <col min="8214" max="8448" width="9.1796875" style="7"/>
    <col min="8449" max="8449" width="3.453125" style="7" customWidth="1"/>
    <col min="8450" max="8450" width="12.26953125" style="7" customWidth="1"/>
    <col min="8451" max="8451" width="8.1796875" style="7" customWidth="1"/>
    <col min="8452" max="8452" width="8.7265625" style="7" customWidth="1"/>
    <col min="8453" max="8453" width="8.1796875" style="7" customWidth="1"/>
    <col min="8454" max="8454" width="10" style="7" customWidth="1"/>
    <col min="8455" max="8469" width="6.54296875" style="7" customWidth="1"/>
    <col min="8470" max="8704" width="9.1796875" style="7"/>
    <col min="8705" max="8705" width="3.453125" style="7" customWidth="1"/>
    <col min="8706" max="8706" width="12.26953125" style="7" customWidth="1"/>
    <col min="8707" max="8707" width="8.1796875" style="7" customWidth="1"/>
    <col min="8708" max="8708" width="8.7265625" style="7" customWidth="1"/>
    <col min="8709" max="8709" width="8.1796875" style="7" customWidth="1"/>
    <col min="8710" max="8710" width="10" style="7" customWidth="1"/>
    <col min="8711" max="8725" width="6.54296875" style="7" customWidth="1"/>
    <col min="8726" max="8960" width="9.1796875" style="7"/>
    <col min="8961" max="8961" width="3.453125" style="7" customWidth="1"/>
    <col min="8962" max="8962" width="12.26953125" style="7" customWidth="1"/>
    <col min="8963" max="8963" width="8.1796875" style="7" customWidth="1"/>
    <col min="8964" max="8964" width="8.7265625" style="7" customWidth="1"/>
    <col min="8965" max="8965" width="8.1796875" style="7" customWidth="1"/>
    <col min="8966" max="8966" width="10" style="7" customWidth="1"/>
    <col min="8967" max="8981" width="6.54296875" style="7" customWidth="1"/>
    <col min="8982" max="9216" width="9.1796875" style="7"/>
    <col min="9217" max="9217" width="3.453125" style="7" customWidth="1"/>
    <col min="9218" max="9218" width="12.26953125" style="7" customWidth="1"/>
    <col min="9219" max="9219" width="8.1796875" style="7" customWidth="1"/>
    <col min="9220" max="9220" width="8.7265625" style="7" customWidth="1"/>
    <col min="9221" max="9221" width="8.1796875" style="7" customWidth="1"/>
    <col min="9222" max="9222" width="10" style="7" customWidth="1"/>
    <col min="9223" max="9237" width="6.54296875" style="7" customWidth="1"/>
    <col min="9238" max="9472" width="9.1796875" style="7"/>
    <col min="9473" max="9473" width="3.453125" style="7" customWidth="1"/>
    <col min="9474" max="9474" width="12.26953125" style="7" customWidth="1"/>
    <col min="9475" max="9475" width="8.1796875" style="7" customWidth="1"/>
    <col min="9476" max="9476" width="8.7265625" style="7" customWidth="1"/>
    <col min="9477" max="9477" width="8.1796875" style="7" customWidth="1"/>
    <col min="9478" max="9478" width="10" style="7" customWidth="1"/>
    <col min="9479" max="9493" width="6.54296875" style="7" customWidth="1"/>
    <col min="9494" max="9728" width="9.1796875" style="7"/>
    <col min="9729" max="9729" width="3.453125" style="7" customWidth="1"/>
    <col min="9730" max="9730" width="12.26953125" style="7" customWidth="1"/>
    <col min="9731" max="9731" width="8.1796875" style="7" customWidth="1"/>
    <col min="9732" max="9732" width="8.7265625" style="7" customWidth="1"/>
    <col min="9733" max="9733" width="8.1796875" style="7" customWidth="1"/>
    <col min="9734" max="9734" width="10" style="7" customWidth="1"/>
    <col min="9735" max="9749" width="6.54296875" style="7" customWidth="1"/>
    <col min="9750" max="9984" width="9.1796875" style="7"/>
    <col min="9985" max="9985" width="3.453125" style="7" customWidth="1"/>
    <col min="9986" max="9986" width="12.26953125" style="7" customWidth="1"/>
    <col min="9987" max="9987" width="8.1796875" style="7" customWidth="1"/>
    <col min="9988" max="9988" width="8.7265625" style="7" customWidth="1"/>
    <col min="9989" max="9989" width="8.1796875" style="7" customWidth="1"/>
    <col min="9990" max="9990" width="10" style="7" customWidth="1"/>
    <col min="9991" max="10005" width="6.54296875" style="7" customWidth="1"/>
    <col min="10006" max="10240" width="9.1796875" style="7"/>
    <col min="10241" max="10241" width="3.453125" style="7" customWidth="1"/>
    <col min="10242" max="10242" width="12.26953125" style="7" customWidth="1"/>
    <col min="10243" max="10243" width="8.1796875" style="7" customWidth="1"/>
    <col min="10244" max="10244" width="8.7265625" style="7" customWidth="1"/>
    <col min="10245" max="10245" width="8.1796875" style="7" customWidth="1"/>
    <col min="10246" max="10246" width="10" style="7" customWidth="1"/>
    <col min="10247" max="10261" width="6.54296875" style="7" customWidth="1"/>
    <col min="10262" max="10496" width="9.1796875" style="7"/>
    <col min="10497" max="10497" width="3.453125" style="7" customWidth="1"/>
    <col min="10498" max="10498" width="12.26953125" style="7" customWidth="1"/>
    <col min="10499" max="10499" width="8.1796875" style="7" customWidth="1"/>
    <col min="10500" max="10500" width="8.7265625" style="7" customWidth="1"/>
    <col min="10501" max="10501" width="8.1796875" style="7" customWidth="1"/>
    <col min="10502" max="10502" width="10" style="7" customWidth="1"/>
    <col min="10503" max="10517" width="6.54296875" style="7" customWidth="1"/>
    <col min="10518" max="10752" width="9.1796875" style="7"/>
    <col min="10753" max="10753" width="3.453125" style="7" customWidth="1"/>
    <col min="10754" max="10754" width="12.26953125" style="7" customWidth="1"/>
    <col min="10755" max="10755" width="8.1796875" style="7" customWidth="1"/>
    <col min="10756" max="10756" width="8.7265625" style="7" customWidth="1"/>
    <col min="10757" max="10757" width="8.1796875" style="7" customWidth="1"/>
    <col min="10758" max="10758" width="10" style="7" customWidth="1"/>
    <col min="10759" max="10773" width="6.54296875" style="7" customWidth="1"/>
    <col min="10774" max="11008" width="9.1796875" style="7"/>
    <col min="11009" max="11009" width="3.453125" style="7" customWidth="1"/>
    <col min="11010" max="11010" width="12.26953125" style="7" customWidth="1"/>
    <col min="11011" max="11011" width="8.1796875" style="7" customWidth="1"/>
    <col min="11012" max="11012" width="8.7265625" style="7" customWidth="1"/>
    <col min="11013" max="11013" width="8.1796875" style="7" customWidth="1"/>
    <col min="11014" max="11014" width="10" style="7" customWidth="1"/>
    <col min="11015" max="11029" width="6.54296875" style="7" customWidth="1"/>
    <col min="11030" max="11264" width="9.1796875" style="7"/>
    <col min="11265" max="11265" width="3.453125" style="7" customWidth="1"/>
    <col min="11266" max="11266" width="12.26953125" style="7" customWidth="1"/>
    <col min="11267" max="11267" width="8.1796875" style="7" customWidth="1"/>
    <col min="11268" max="11268" width="8.7265625" style="7" customWidth="1"/>
    <col min="11269" max="11269" width="8.1796875" style="7" customWidth="1"/>
    <col min="11270" max="11270" width="10" style="7" customWidth="1"/>
    <col min="11271" max="11285" width="6.54296875" style="7" customWidth="1"/>
    <col min="11286" max="11520" width="9.1796875" style="7"/>
    <col min="11521" max="11521" width="3.453125" style="7" customWidth="1"/>
    <col min="11522" max="11522" width="12.26953125" style="7" customWidth="1"/>
    <col min="11523" max="11523" width="8.1796875" style="7" customWidth="1"/>
    <col min="11524" max="11524" width="8.7265625" style="7" customWidth="1"/>
    <col min="11525" max="11525" width="8.1796875" style="7" customWidth="1"/>
    <col min="11526" max="11526" width="10" style="7" customWidth="1"/>
    <col min="11527" max="11541" width="6.54296875" style="7" customWidth="1"/>
    <col min="11542" max="11776" width="9.1796875" style="7"/>
    <col min="11777" max="11777" width="3.453125" style="7" customWidth="1"/>
    <col min="11778" max="11778" width="12.26953125" style="7" customWidth="1"/>
    <col min="11779" max="11779" width="8.1796875" style="7" customWidth="1"/>
    <col min="11780" max="11780" width="8.7265625" style="7" customWidth="1"/>
    <col min="11781" max="11781" width="8.1796875" style="7" customWidth="1"/>
    <col min="11782" max="11782" width="10" style="7" customWidth="1"/>
    <col min="11783" max="11797" width="6.54296875" style="7" customWidth="1"/>
    <col min="11798" max="12032" width="9.1796875" style="7"/>
    <col min="12033" max="12033" width="3.453125" style="7" customWidth="1"/>
    <col min="12034" max="12034" width="12.26953125" style="7" customWidth="1"/>
    <col min="12035" max="12035" width="8.1796875" style="7" customWidth="1"/>
    <col min="12036" max="12036" width="8.7265625" style="7" customWidth="1"/>
    <col min="12037" max="12037" width="8.1796875" style="7" customWidth="1"/>
    <col min="12038" max="12038" width="10" style="7" customWidth="1"/>
    <col min="12039" max="12053" width="6.54296875" style="7" customWidth="1"/>
    <col min="12054" max="12288" width="9.1796875" style="7"/>
    <col min="12289" max="12289" width="3.453125" style="7" customWidth="1"/>
    <col min="12290" max="12290" width="12.26953125" style="7" customWidth="1"/>
    <col min="12291" max="12291" width="8.1796875" style="7" customWidth="1"/>
    <col min="12292" max="12292" width="8.7265625" style="7" customWidth="1"/>
    <col min="12293" max="12293" width="8.1796875" style="7" customWidth="1"/>
    <col min="12294" max="12294" width="10" style="7" customWidth="1"/>
    <col min="12295" max="12309" width="6.54296875" style="7" customWidth="1"/>
    <col min="12310" max="12544" width="9.1796875" style="7"/>
    <col min="12545" max="12545" width="3.453125" style="7" customWidth="1"/>
    <col min="12546" max="12546" width="12.26953125" style="7" customWidth="1"/>
    <col min="12547" max="12547" width="8.1796875" style="7" customWidth="1"/>
    <col min="12548" max="12548" width="8.7265625" style="7" customWidth="1"/>
    <col min="12549" max="12549" width="8.1796875" style="7" customWidth="1"/>
    <col min="12550" max="12550" width="10" style="7" customWidth="1"/>
    <col min="12551" max="12565" width="6.54296875" style="7" customWidth="1"/>
    <col min="12566" max="12800" width="9.1796875" style="7"/>
    <col min="12801" max="12801" width="3.453125" style="7" customWidth="1"/>
    <col min="12802" max="12802" width="12.26953125" style="7" customWidth="1"/>
    <col min="12803" max="12803" width="8.1796875" style="7" customWidth="1"/>
    <col min="12804" max="12804" width="8.7265625" style="7" customWidth="1"/>
    <col min="12805" max="12805" width="8.1796875" style="7" customWidth="1"/>
    <col min="12806" max="12806" width="10" style="7" customWidth="1"/>
    <col min="12807" max="12821" width="6.54296875" style="7" customWidth="1"/>
    <col min="12822" max="13056" width="9.1796875" style="7"/>
    <col min="13057" max="13057" width="3.453125" style="7" customWidth="1"/>
    <col min="13058" max="13058" width="12.26953125" style="7" customWidth="1"/>
    <col min="13059" max="13059" width="8.1796875" style="7" customWidth="1"/>
    <col min="13060" max="13060" width="8.7265625" style="7" customWidth="1"/>
    <col min="13061" max="13061" width="8.1796875" style="7" customWidth="1"/>
    <col min="13062" max="13062" width="10" style="7" customWidth="1"/>
    <col min="13063" max="13077" width="6.54296875" style="7" customWidth="1"/>
    <col min="13078" max="13312" width="9.1796875" style="7"/>
    <col min="13313" max="13313" width="3.453125" style="7" customWidth="1"/>
    <col min="13314" max="13314" width="12.26953125" style="7" customWidth="1"/>
    <col min="13315" max="13315" width="8.1796875" style="7" customWidth="1"/>
    <col min="13316" max="13316" width="8.7265625" style="7" customWidth="1"/>
    <col min="13317" max="13317" width="8.1796875" style="7" customWidth="1"/>
    <col min="13318" max="13318" width="10" style="7" customWidth="1"/>
    <col min="13319" max="13333" width="6.54296875" style="7" customWidth="1"/>
    <col min="13334" max="13568" width="9.1796875" style="7"/>
    <col min="13569" max="13569" width="3.453125" style="7" customWidth="1"/>
    <col min="13570" max="13570" width="12.26953125" style="7" customWidth="1"/>
    <col min="13571" max="13571" width="8.1796875" style="7" customWidth="1"/>
    <col min="13572" max="13572" width="8.7265625" style="7" customWidth="1"/>
    <col min="13573" max="13573" width="8.1796875" style="7" customWidth="1"/>
    <col min="13574" max="13574" width="10" style="7" customWidth="1"/>
    <col min="13575" max="13589" width="6.54296875" style="7" customWidth="1"/>
    <col min="13590" max="13824" width="9.1796875" style="7"/>
    <col min="13825" max="13825" width="3.453125" style="7" customWidth="1"/>
    <col min="13826" max="13826" width="12.26953125" style="7" customWidth="1"/>
    <col min="13827" max="13827" width="8.1796875" style="7" customWidth="1"/>
    <col min="13828" max="13828" width="8.7265625" style="7" customWidth="1"/>
    <col min="13829" max="13829" width="8.1796875" style="7" customWidth="1"/>
    <col min="13830" max="13830" width="10" style="7" customWidth="1"/>
    <col min="13831" max="13845" width="6.54296875" style="7" customWidth="1"/>
    <col min="13846" max="14080" width="9.1796875" style="7"/>
    <col min="14081" max="14081" width="3.453125" style="7" customWidth="1"/>
    <col min="14082" max="14082" width="12.26953125" style="7" customWidth="1"/>
    <col min="14083" max="14083" width="8.1796875" style="7" customWidth="1"/>
    <col min="14084" max="14084" width="8.7265625" style="7" customWidth="1"/>
    <col min="14085" max="14085" width="8.1796875" style="7" customWidth="1"/>
    <col min="14086" max="14086" width="10" style="7" customWidth="1"/>
    <col min="14087" max="14101" width="6.54296875" style="7" customWidth="1"/>
    <col min="14102" max="14336" width="9.1796875" style="7"/>
    <col min="14337" max="14337" width="3.453125" style="7" customWidth="1"/>
    <col min="14338" max="14338" width="12.26953125" style="7" customWidth="1"/>
    <col min="14339" max="14339" width="8.1796875" style="7" customWidth="1"/>
    <col min="14340" max="14340" width="8.7265625" style="7" customWidth="1"/>
    <col min="14341" max="14341" width="8.1796875" style="7" customWidth="1"/>
    <col min="14342" max="14342" width="10" style="7" customWidth="1"/>
    <col min="14343" max="14357" width="6.54296875" style="7" customWidth="1"/>
    <col min="14358" max="14592" width="9.1796875" style="7"/>
    <col min="14593" max="14593" width="3.453125" style="7" customWidth="1"/>
    <col min="14594" max="14594" width="12.26953125" style="7" customWidth="1"/>
    <col min="14595" max="14595" width="8.1796875" style="7" customWidth="1"/>
    <col min="14596" max="14596" width="8.7265625" style="7" customWidth="1"/>
    <col min="14597" max="14597" width="8.1796875" style="7" customWidth="1"/>
    <col min="14598" max="14598" width="10" style="7" customWidth="1"/>
    <col min="14599" max="14613" width="6.54296875" style="7" customWidth="1"/>
    <col min="14614" max="14848" width="9.1796875" style="7"/>
    <col min="14849" max="14849" width="3.453125" style="7" customWidth="1"/>
    <col min="14850" max="14850" width="12.26953125" style="7" customWidth="1"/>
    <col min="14851" max="14851" width="8.1796875" style="7" customWidth="1"/>
    <col min="14852" max="14852" width="8.7265625" style="7" customWidth="1"/>
    <col min="14853" max="14853" width="8.1796875" style="7" customWidth="1"/>
    <col min="14854" max="14854" width="10" style="7" customWidth="1"/>
    <col min="14855" max="14869" width="6.54296875" style="7" customWidth="1"/>
    <col min="14870" max="15104" width="9.1796875" style="7"/>
    <col min="15105" max="15105" width="3.453125" style="7" customWidth="1"/>
    <col min="15106" max="15106" width="12.26953125" style="7" customWidth="1"/>
    <col min="15107" max="15107" width="8.1796875" style="7" customWidth="1"/>
    <col min="15108" max="15108" width="8.7265625" style="7" customWidth="1"/>
    <col min="15109" max="15109" width="8.1796875" style="7" customWidth="1"/>
    <col min="15110" max="15110" width="10" style="7" customWidth="1"/>
    <col min="15111" max="15125" width="6.54296875" style="7" customWidth="1"/>
    <col min="15126" max="15360" width="9.1796875" style="7"/>
    <col min="15361" max="15361" width="3.453125" style="7" customWidth="1"/>
    <col min="15362" max="15362" width="12.26953125" style="7" customWidth="1"/>
    <col min="15363" max="15363" width="8.1796875" style="7" customWidth="1"/>
    <col min="15364" max="15364" width="8.7265625" style="7" customWidth="1"/>
    <col min="15365" max="15365" width="8.1796875" style="7" customWidth="1"/>
    <col min="15366" max="15366" width="10" style="7" customWidth="1"/>
    <col min="15367" max="15381" width="6.54296875" style="7" customWidth="1"/>
    <col min="15382" max="15616" width="9.1796875" style="7"/>
    <col min="15617" max="15617" width="3.453125" style="7" customWidth="1"/>
    <col min="15618" max="15618" width="12.26953125" style="7" customWidth="1"/>
    <col min="15619" max="15619" width="8.1796875" style="7" customWidth="1"/>
    <col min="15620" max="15620" width="8.7265625" style="7" customWidth="1"/>
    <col min="15621" max="15621" width="8.1796875" style="7" customWidth="1"/>
    <col min="15622" max="15622" width="10" style="7" customWidth="1"/>
    <col min="15623" max="15637" width="6.54296875" style="7" customWidth="1"/>
    <col min="15638" max="15872" width="9.1796875" style="7"/>
    <col min="15873" max="15873" width="3.453125" style="7" customWidth="1"/>
    <col min="15874" max="15874" width="12.26953125" style="7" customWidth="1"/>
    <col min="15875" max="15875" width="8.1796875" style="7" customWidth="1"/>
    <col min="15876" max="15876" width="8.7265625" style="7" customWidth="1"/>
    <col min="15877" max="15877" width="8.1796875" style="7" customWidth="1"/>
    <col min="15878" max="15878" width="10" style="7" customWidth="1"/>
    <col min="15879" max="15893" width="6.54296875" style="7" customWidth="1"/>
    <col min="15894" max="16128" width="9.1796875" style="7"/>
    <col min="16129" max="16129" width="3.453125" style="7" customWidth="1"/>
    <col min="16130" max="16130" width="12.26953125" style="7" customWidth="1"/>
    <col min="16131" max="16131" width="8.1796875" style="7" customWidth="1"/>
    <col min="16132" max="16132" width="8.7265625" style="7" customWidth="1"/>
    <col min="16133" max="16133" width="8.1796875" style="7" customWidth="1"/>
    <col min="16134" max="16134" width="10" style="7" customWidth="1"/>
    <col min="16135" max="16149" width="6.54296875" style="7" customWidth="1"/>
    <col min="16150" max="16384" width="9.1796875" style="7"/>
  </cols>
  <sheetData>
    <row r="1" spans="1:26" s="2" customFormat="1">
      <c r="A1" s="13" t="s">
        <v>133</v>
      </c>
      <c r="B1" s="14"/>
      <c r="C1" s="14"/>
      <c r="D1" s="14"/>
      <c r="E1" s="14" t="s">
        <v>134</v>
      </c>
      <c r="F1" s="13" t="s">
        <v>3</v>
      </c>
      <c r="G1" s="13"/>
      <c r="H1" s="14" t="s">
        <v>22</v>
      </c>
      <c r="I1" s="13"/>
      <c r="J1" s="13"/>
      <c r="K1" s="1"/>
      <c r="M1" s="4"/>
      <c r="N1" s="4"/>
      <c r="O1" s="1"/>
      <c r="P1" s="1"/>
      <c r="Q1" s="1"/>
      <c r="S1" s="1"/>
      <c r="T1" s="1"/>
      <c r="U1" s="1"/>
      <c r="V1" s="1"/>
      <c r="W1" s="1"/>
      <c r="X1" s="1"/>
      <c r="Y1" s="1"/>
      <c r="Z1" s="1"/>
    </row>
    <row r="2" spans="1:26" s="2" customFormat="1">
      <c r="A2" s="84" t="s">
        <v>135</v>
      </c>
      <c r="B2" s="85"/>
      <c r="C2" s="85"/>
      <c r="D2" s="85"/>
      <c r="E2" s="86" t="s">
        <v>136</v>
      </c>
      <c r="F2" s="84" t="s">
        <v>3</v>
      </c>
      <c r="G2" s="84"/>
      <c r="H2" s="85" t="s">
        <v>22</v>
      </c>
      <c r="I2" s="84"/>
      <c r="J2" s="84"/>
      <c r="K2" s="1"/>
      <c r="M2" s="4"/>
      <c r="N2" s="4"/>
      <c r="O2" s="1"/>
      <c r="P2" s="1"/>
      <c r="Q2" s="1"/>
      <c r="S2" s="1"/>
      <c r="T2" s="1"/>
      <c r="U2" s="1"/>
      <c r="V2" s="1"/>
      <c r="W2" s="1"/>
      <c r="X2" s="1"/>
      <c r="Y2" s="1"/>
      <c r="Z2" s="1"/>
    </row>
    <row r="3" spans="1:26" s="2" customFormat="1">
      <c r="F3" s="1"/>
      <c r="G3" s="1"/>
      <c r="H3" s="1"/>
      <c r="I3" s="1"/>
      <c r="J3" s="1"/>
      <c r="K3" s="1"/>
      <c r="M3" s="4"/>
      <c r="N3" s="4"/>
      <c r="O3" s="1"/>
      <c r="P3" s="1"/>
      <c r="Q3" s="12" t="s">
        <v>30</v>
      </c>
      <c r="S3" s="1"/>
      <c r="T3" s="1"/>
      <c r="U3" s="1"/>
      <c r="V3" s="1"/>
      <c r="W3" s="1"/>
      <c r="X3" s="1"/>
      <c r="Y3" s="1"/>
      <c r="Z3" s="1"/>
    </row>
    <row r="4" spans="1:26" s="2" customFormat="1">
      <c r="A4" s="1"/>
      <c r="E4" s="3"/>
      <c r="F4" s="1"/>
      <c r="G4" s="1"/>
      <c r="H4" s="1"/>
      <c r="I4" s="1"/>
      <c r="J4" s="1"/>
      <c r="K4" s="1"/>
      <c r="L4" s="5" t="s">
        <v>25</v>
      </c>
      <c r="M4" s="4"/>
      <c r="N4" s="4"/>
      <c r="O4" s="1"/>
      <c r="P4" s="1"/>
      <c r="Q4" s="1"/>
      <c r="S4" s="1"/>
      <c r="T4" s="1"/>
      <c r="U4" s="1"/>
      <c r="V4" s="1"/>
      <c r="W4" s="1"/>
      <c r="X4" s="1"/>
      <c r="Y4" s="1"/>
      <c r="Z4" s="1"/>
    </row>
    <row r="5" spans="1:26" s="2" customFormat="1">
      <c r="A5" s="5" t="s">
        <v>23</v>
      </c>
      <c r="D5" s="3"/>
      <c r="E5" s="1"/>
      <c r="F5" s="1"/>
      <c r="G5" s="1"/>
      <c r="H5" s="1"/>
      <c r="I5" s="1"/>
      <c r="K5" s="1"/>
      <c r="L5" s="1" t="s">
        <v>26</v>
      </c>
      <c r="P5" s="1"/>
      <c r="Q5" s="1"/>
      <c r="S5" s="1"/>
      <c r="T5" s="1"/>
      <c r="U5" s="1"/>
      <c r="V5" s="1"/>
      <c r="W5" s="1"/>
      <c r="X5" s="1"/>
      <c r="Y5" s="1"/>
      <c r="Z5" s="1"/>
    </row>
    <row r="6" spans="1:26" s="2" customFormat="1">
      <c r="A6" s="1" t="s">
        <v>2</v>
      </c>
      <c r="D6" s="3"/>
      <c r="E6" s="1"/>
      <c r="F6" s="1"/>
      <c r="G6" s="1"/>
      <c r="H6" s="1"/>
      <c r="I6" s="1"/>
      <c r="K6" s="1"/>
      <c r="L6" s="1" t="s">
        <v>27</v>
      </c>
      <c r="P6" s="1"/>
      <c r="Q6" s="1"/>
      <c r="S6" s="1"/>
      <c r="T6" s="1"/>
      <c r="U6" s="1"/>
      <c r="V6" s="1"/>
      <c r="W6" s="1"/>
      <c r="X6" s="1"/>
      <c r="Y6" s="1"/>
      <c r="Z6" s="1"/>
    </row>
    <row r="7" spans="1:26" s="2" customFormat="1">
      <c r="A7" s="1" t="s">
        <v>24</v>
      </c>
      <c r="D7" s="3"/>
      <c r="E7" s="1"/>
      <c r="F7" s="1"/>
      <c r="G7" s="1"/>
      <c r="H7" s="1"/>
      <c r="I7" s="1"/>
      <c r="K7" s="1" t="s">
        <v>1</v>
      </c>
      <c r="L7" s="1" t="s">
        <v>28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2" customFormat="1">
      <c r="A8" s="1" t="s">
        <v>0</v>
      </c>
      <c r="D8" s="3"/>
      <c r="E8" s="1"/>
      <c r="F8" s="1"/>
      <c r="G8" s="1"/>
      <c r="H8" s="1"/>
      <c r="I8" s="1"/>
      <c r="K8" s="1"/>
      <c r="L8" s="4" t="s">
        <v>29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15" customFormat="1">
      <c r="C9" s="16"/>
      <c r="G9" s="17"/>
      <c r="M9" s="18"/>
    </row>
    <row r="10" spans="1:26" s="15" customFormat="1">
      <c r="A10" s="114" t="s">
        <v>34</v>
      </c>
      <c r="B10" s="114"/>
      <c r="C10" s="114"/>
      <c r="D10" s="114"/>
      <c r="E10" s="114"/>
      <c r="F10" s="19" t="s">
        <v>35</v>
      </c>
      <c r="G10" s="20"/>
      <c r="H10" s="21"/>
      <c r="L10" s="22"/>
    </row>
    <row r="11" spans="1:26" s="15" customFormat="1">
      <c r="A11" s="115" t="s">
        <v>36</v>
      </c>
      <c r="B11" s="115"/>
      <c r="C11" s="115"/>
      <c r="D11" s="115"/>
      <c r="E11" s="115"/>
      <c r="F11" s="115"/>
      <c r="G11" s="23"/>
      <c r="H11" s="23"/>
      <c r="I11" s="23"/>
      <c r="J11" s="23"/>
      <c r="K11" s="23"/>
      <c r="L11" s="23"/>
    </row>
    <row r="12" spans="1:26" s="15" customFormat="1" ht="10.5" customHeight="1">
      <c r="C12" s="24"/>
      <c r="D12" s="24"/>
      <c r="E12" s="24"/>
      <c r="F12" s="24"/>
      <c r="G12" s="23"/>
      <c r="H12" s="23"/>
      <c r="I12" s="23"/>
      <c r="J12" s="23"/>
      <c r="K12" s="23"/>
      <c r="L12" s="23"/>
    </row>
    <row r="13" spans="1:26" s="15" customFormat="1">
      <c r="A13" s="15" t="s">
        <v>37</v>
      </c>
      <c r="C13" s="24"/>
      <c r="D13" s="115" t="s">
        <v>137</v>
      </c>
      <c r="E13" s="115"/>
      <c r="F13" s="24"/>
      <c r="G13" s="23"/>
      <c r="H13" s="23"/>
      <c r="I13" s="23"/>
      <c r="J13" s="23"/>
      <c r="K13" s="23"/>
      <c r="L13" s="23"/>
    </row>
    <row r="14" spans="1:26" s="15" customFormat="1">
      <c r="A14" s="2" t="s">
        <v>38</v>
      </c>
      <c r="C14" s="24"/>
      <c r="D14" s="115" t="s">
        <v>25</v>
      </c>
      <c r="E14" s="115"/>
      <c r="F14" s="24"/>
      <c r="G14" s="23"/>
      <c r="H14" s="23"/>
      <c r="I14" s="23"/>
      <c r="J14" s="23"/>
      <c r="K14" s="23"/>
      <c r="L14" s="23"/>
    </row>
    <row r="15" spans="1:26" s="15" customFormat="1" ht="15" thickBot="1">
      <c r="A15" s="2"/>
      <c r="C15" s="24"/>
      <c r="D15" s="78"/>
      <c r="E15" s="78"/>
      <c r="F15" s="24"/>
      <c r="G15" s="23"/>
      <c r="H15" s="23"/>
      <c r="I15" s="23"/>
      <c r="J15" s="23"/>
      <c r="K15" s="23"/>
      <c r="L15" s="23"/>
      <c r="V15" s="7"/>
    </row>
    <row r="16" spans="1:26">
      <c r="A16" s="116" t="s">
        <v>19</v>
      </c>
      <c r="B16" s="119" t="s">
        <v>18</v>
      </c>
      <c r="C16" s="119" t="s">
        <v>17</v>
      </c>
      <c r="D16" s="119" t="s">
        <v>16</v>
      </c>
      <c r="E16" s="119" t="s">
        <v>15</v>
      </c>
      <c r="F16" s="119" t="s">
        <v>14</v>
      </c>
      <c r="G16" s="26" t="s">
        <v>13</v>
      </c>
      <c r="H16" s="27" t="s">
        <v>13</v>
      </c>
      <c r="I16" s="27" t="s">
        <v>13</v>
      </c>
      <c r="J16" s="27" t="s">
        <v>13</v>
      </c>
      <c r="K16" s="27" t="s">
        <v>13</v>
      </c>
      <c r="L16" s="27" t="s">
        <v>13</v>
      </c>
      <c r="M16" s="27" t="s">
        <v>13</v>
      </c>
      <c r="N16" s="27" t="s">
        <v>13</v>
      </c>
      <c r="O16" s="27" t="s">
        <v>13</v>
      </c>
      <c r="P16" s="27" t="s">
        <v>13</v>
      </c>
      <c r="Q16" s="27" t="s">
        <v>13</v>
      </c>
      <c r="R16" s="27" t="s">
        <v>13</v>
      </c>
      <c r="S16" s="27" t="s">
        <v>13</v>
      </c>
      <c r="T16" s="27" t="s">
        <v>13</v>
      </c>
      <c r="U16" s="27" t="s">
        <v>13</v>
      </c>
      <c r="V16" s="28"/>
    </row>
    <row r="17" spans="1:22">
      <c r="A17" s="117"/>
      <c r="B17" s="120"/>
      <c r="C17" s="120"/>
      <c r="D17" s="120"/>
      <c r="E17" s="120"/>
      <c r="F17" s="120"/>
      <c r="G17" s="29" t="s">
        <v>20</v>
      </c>
      <c r="H17" s="30">
        <f t="shared" ref="H17:U17" si="0">G17+2</f>
        <v>3</v>
      </c>
      <c r="I17" s="30">
        <f t="shared" si="0"/>
        <v>5</v>
      </c>
      <c r="J17" s="30">
        <f t="shared" si="0"/>
        <v>7</v>
      </c>
      <c r="K17" s="30">
        <f t="shared" si="0"/>
        <v>9</v>
      </c>
      <c r="L17" s="30">
        <f t="shared" si="0"/>
        <v>11</v>
      </c>
      <c r="M17" s="30">
        <f t="shared" si="0"/>
        <v>13</v>
      </c>
      <c r="N17" s="30">
        <f t="shared" si="0"/>
        <v>15</v>
      </c>
      <c r="O17" s="30">
        <f t="shared" si="0"/>
        <v>17</v>
      </c>
      <c r="P17" s="30">
        <f t="shared" si="0"/>
        <v>19</v>
      </c>
      <c r="Q17" s="30">
        <f t="shared" si="0"/>
        <v>21</v>
      </c>
      <c r="R17" s="30">
        <f t="shared" si="0"/>
        <v>23</v>
      </c>
      <c r="S17" s="30">
        <f t="shared" si="0"/>
        <v>25</v>
      </c>
      <c r="T17" s="30">
        <f t="shared" si="0"/>
        <v>27</v>
      </c>
      <c r="U17" s="30">
        <f t="shared" si="0"/>
        <v>29</v>
      </c>
      <c r="V17" s="28"/>
    </row>
    <row r="18" spans="1:22" ht="15" customHeight="1" thickBot="1">
      <c r="A18" s="118"/>
      <c r="B18" s="121"/>
      <c r="C18" s="121"/>
      <c r="D18" s="121"/>
      <c r="E18" s="121"/>
      <c r="F18" s="121"/>
      <c r="G18" s="32" t="s">
        <v>40</v>
      </c>
      <c r="H18" s="31" t="s">
        <v>39</v>
      </c>
      <c r="I18" s="32" t="s">
        <v>40</v>
      </c>
      <c r="J18" s="32" t="s">
        <v>39</v>
      </c>
      <c r="K18" s="32" t="s">
        <v>40</v>
      </c>
      <c r="L18" s="32" t="s">
        <v>39</v>
      </c>
      <c r="M18" s="32" t="s">
        <v>40</v>
      </c>
      <c r="N18" s="32" t="s">
        <v>39</v>
      </c>
      <c r="O18" s="32" t="s">
        <v>40</v>
      </c>
      <c r="P18" s="32" t="s">
        <v>39</v>
      </c>
      <c r="Q18" s="32" t="s">
        <v>40</v>
      </c>
      <c r="R18" s="32" t="s">
        <v>39</v>
      </c>
      <c r="S18" s="32" t="s">
        <v>40</v>
      </c>
      <c r="T18" s="32" t="s">
        <v>39</v>
      </c>
      <c r="U18" s="32" t="s">
        <v>40</v>
      </c>
      <c r="V18" s="28"/>
    </row>
    <row r="19" spans="1:22">
      <c r="A19" s="33">
        <f t="shared" ref="A19:A48" ca="1" si="1">IF(B19&lt;&gt;"",OFFSET(A19,-1,0)+1,"")</f>
        <v>1</v>
      </c>
      <c r="B19" s="34" t="s">
        <v>41</v>
      </c>
      <c r="C19" s="35">
        <v>6.8000003695487976E-2</v>
      </c>
      <c r="D19" s="35">
        <v>1.3510000258684158</v>
      </c>
      <c r="E19" s="36" t="s">
        <v>42</v>
      </c>
      <c r="F19" s="37">
        <v>2.0833333333333333E-3</v>
      </c>
      <c r="G19" s="39">
        <v>0.33381046627082012</v>
      </c>
      <c r="H19" s="38">
        <v>0.37547713293748669</v>
      </c>
      <c r="I19" s="39">
        <v>0.41714379960415338</v>
      </c>
      <c r="J19" s="39">
        <v>0.45881046627082001</v>
      </c>
      <c r="K19" s="39">
        <v>0.50047713293748675</v>
      </c>
      <c r="L19" s="39">
        <v>0.54214379960415338</v>
      </c>
      <c r="M19" s="39">
        <v>0.58381046627082001</v>
      </c>
      <c r="N19" s="39">
        <v>0.62547713293748675</v>
      </c>
      <c r="O19" s="39">
        <v>0.66714379960415338</v>
      </c>
      <c r="P19" s="39">
        <v>0.70880977182637561</v>
      </c>
      <c r="Q19" s="39">
        <v>0.75047643849304224</v>
      </c>
      <c r="R19" s="39">
        <v>0.79214310515970898</v>
      </c>
      <c r="S19" s="39">
        <v>0.8338097718263755</v>
      </c>
      <c r="T19" s="39">
        <v>0.87547643849304235</v>
      </c>
      <c r="U19" s="39">
        <v>0.91714310515970887</v>
      </c>
      <c r="V19" s="126" t="s">
        <v>139</v>
      </c>
    </row>
    <row r="20" spans="1:22">
      <c r="A20" s="40">
        <f t="shared" ca="1" si="1"/>
        <v>2</v>
      </c>
      <c r="B20" s="34" t="s">
        <v>43</v>
      </c>
      <c r="C20" s="41">
        <v>1.4190000295639038</v>
      </c>
      <c r="D20" s="35">
        <v>0.65499985218048096</v>
      </c>
      <c r="E20" s="42" t="s">
        <v>44</v>
      </c>
      <c r="F20" s="43">
        <v>6.9444444444444447E-4</v>
      </c>
      <c r="G20" s="45">
        <v>0.3355665348759701</v>
      </c>
      <c r="H20" s="44">
        <v>0.37723320154263668</v>
      </c>
      <c r="I20" s="45">
        <v>0.41889986820930336</v>
      </c>
      <c r="J20" s="45">
        <v>0.46056653487596994</v>
      </c>
      <c r="K20" s="45">
        <v>0.50223320154263662</v>
      </c>
      <c r="L20" s="45">
        <v>0.54389986820930336</v>
      </c>
      <c r="M20" s="45">
        <v>0.58556653487596999</v>
      </c>
      <c r="N20" s="45">
        <v>0.62723320154263662</v>
      </c>
      <c r="O20" s="45">
        <v>0.66924985452293995</v>
      </c>
      <c r="P20" s="45">
        <v>0.71091652118960669</v>
      </c>
      <c r="Q20" s="45">
        <v>0.75258318785627309</v>
      </c>
      <c r="R20" s="45">
        <v>0.79390264598708105</v>
      </c>
      <c r="S20" s="45">
        <v>0.83556931265374779</v>
      </c>
      <c r="T20" s="45">
        <v>0.87723597932041442</v>
      </c>
      <c r="U20" s="45">
        <v>0.91890265967140494</v>
      </c>
      <c r="V20" s="126"/>
    </row>
    <row r="21" spans="1:22">
      <c r="A21" s="40">
        <f t="shared" ca="1" si="1"/>
        <v>3</v>
      </c>
      <c r="B21" s="34" t="s">
        <v>45</v>
      </c>
      <c r="C21" s="41">
        <v>2.0739998817443848</v>
      </c>
      <c r="D21" s="35">
        <v>0.78400015830993652</v>
      </c>
      <c r="E21" s="42" t="s">
        <v>46</v>
      </c>
      <c r="F21" s="42" t="s">
        <v>31</v>
      </c>
      <c r="G21" s="45">
        <v>0.33631041666666667</v>
      </c>
      <c r="H21" s="44">
        <v>0.3779770833333333</v>
      </c>
      <c r="I21" s="45">
        <v>0.41964374999999993</v>
      </c>
      <c r="J21" s="45">
        <v>0.46131041666666661</v>
      </c>
      <c r="K21" s="45">
        <v>0.50297708333333324</v>
      </c>
      <c r="L21" s="45">
        <v>0.54464374999999998</v>
      </c>
      <c r="M21" s="45">
        <v>0.58631041666666661</v>
      </c>
      <c r="N21" s="45">
        <v>0.62797708333333324</v>
      </c>
      <c r="O21" s="45">
        <v>0.66999305555555555</v>
      </c>
      <c r="P21" s="45">
        <v>0.71165972222222218</v>
      </c>
      <c r="Q21" s="45">
        <v>0.75332638888888881</v>
      </c>
      <c r="R21" s="45">
        <v>0.79464583333333327</v>
      </c>
      <c r="S21" s="45">
        <v>0.83631250000000001</v>
      </c>
      <c r="T21" s="45">
        <v>0.87797916666666664</v>
      </c>
      <c r="U21" s="45">
        <v>0.91957638888888893</v>
      </c>
      <c r="V21" s="126"/>
    </row>
    <row r="22" spans="1:22">
      <c r="A22" s="40">
        <f t="shared" ca="1" si="1"/>
        <v>4</v>
      </c>
      <c r="B22" s="34" t="s">
        <v>47</v>
      </c>
      <c r="C22" s="41">
        <v>2.8580000400543213</v>
      </c>
      <c r="D22" s="35">
        <v>0.7349998950958252</v>
      </c>
      <c r="E22" s="42" t="s">
        <v>48</v>
      </c>
      <c r="F22" s="43">
        <v>6.9444444444444447E-4</v>
      </c>
      <c r="G22" s="45">
        <v>0.33713766976282089</v>
      </c>
      <c r="H22" s="44">
        <v>0.37880433642948746</v>
      </c>
      <c r="I22" s="45">
        <v>0.42047100309615421</v>
      </c>
      <c r="J22" s="45">
        <v>0.46213766976282089</v>
      </c>
      <c r="K22" s="45">
        <v>0.50380433642948752</v>
      </c>
      <c r="L22" s="45">
        <v>0.54547100309615426</v>
      </c>
      <c r="M22" s="45">
        <v>0.58713766976282078</v>
      </c>
      <c r="N22" s="45">
        <v>0.62880433642948752</v>
      </c>
      <c r="O22" s="45">
        <v>0.67113821625271697</v>
      </c>
      <c r="P22" s="45">
        <v>0.7128048829193836</v>
      </c>
      <c r="Q22" s="45">
        <v>0.75447154958605023</v>
      </c>
      <c r="R22" s="45">
        <v>0.79547314937922664</v>
      </c>
      <c r="S22" s="45">
        <v>0.83713981604589327</v>
      </c>
      <c r="T22" s="45">
        <v>0.87880648271256001</v>
      </c>
      <c r="U22" s="45">
        <v>0.9201493788614884</v>
      </c>
      <c r="V22" s="126"/>
    </row>
    <row r="23" spans="1:22">
      <c r="A23" s="40">
        <f t="shared" ca="1" si="1"/>
        <v>5</v>
      </c>
      <c r="B23" s="34" t="s">
        <v>49</v>
      </c>
      <c r="C23" s="41">
        <v>3.5929999351501465</v>
      </c>
      <c r="D23" s="35">
        <v>1.4040002822875977</v>
      </c>
      <c r="E23" s="42" t="s">
        <v>50</v>
      </c>
      <c r="F23" s="42" t="s">
        <v>31</v>
      </c>
      <c r="G23" s="45">
        <v>0.33785277777777778</v>
      </c>
      <c r="H23" s="44">
        <v>0.37951944444444441</v>
      </c>
      <c r="I23" s="45">
        <v>0.42118611111111104</v>
      </c>
      <c r="J23" s="45">
        <v>0.46285277777777772</v>
      </c>
      <c r="K23" s="45">
        <v>0.50451944444444441</v>
      </c>
      <c r="L23" s="45">
        <v>0.54618611111111104</v>
      </c>
      <c r="M23" s="45">
        <v>0.58785277777777778</v>
      </c>
      <c r="N23" s="45">
        <v>0.62951944444444441</v>
      </c>
      <c r="O23" s="45">
        <v>0.67188611111111107</v>
      </c>
      <c r="P23" s="45">
        <v>0.7135555555555555</v>
      </c>
      <c r="Q23" s="45">
        <v>0.75522222222222224</v>
      </c>
      <c r="R23" s="45">
        <v>0.79618750000000005</v>
      </c>
      <c r="S23" s="45">
        <v>0.83785416666666668</v>
      </c>
      <c r="T23" s="45">
        <v>0.87952083333333331</v>
      </c>
      <c r="U23" s="45">
        <v>0.92084027777777777</v>
      </c>
      <c r="V23" s="126"/>
    </row>
    <row r="24" spans="1:22">
      <c r="A24" s="40">
        <f t="shared" ca="1" si="1"/>
        <v>6</v>
      </c>
      <c r="B24" s="34" t="s">
        <v>51</v>
      </c>
      <c r="C24" s="41">
        <v>4.9970002174377441</v>
      </c>
      <c r="D24" s="35">
        <v>0.77499961853027344</v>
      </c>
      <c r="E24" s="42" t="s">
        <v>52</v>
      </c>
      <c r="F24" s="43">
        <v>6.9444444444444447E-4</v>
      </c>
      <c r="G24" s="45">
        <v>0.33911901358762481</v>
      </c>
      <c r="H24" s="44">
        <v>0.38078568025429144</v>
      </c>
      <c r="I24" s="45">
        <v>0.42245234692095807</v>
      </c>
      <c r="J24" s="45">
        <v>0.46411901358762475</v>
      </c>
      <c r="K24" s="45">
        <v>0.50578568025429138</v>
      </c>
      <c r="L24" s="45">
        <v>0.54745234692095812</v>
      </c>
      <c r="M24" s="45">
        <v>0.58911901358762475</v>
      </c>
      <c r="N24" s="45">
        <v>0.63078568025429138</v>
      </c>
      <c r="O24" s="45">
        <v>0.67315224165858367</v>
      </c>
      <c r="P24" s="45">
        <v>0.71481960276969481</v>
      </c>
      <c r="Q24" s="45">
        <v>0.75648626943636144</v>
      </c>
      <c r="R24" s="45">
        <v>0.79745165247651362</v>
      </c>
      <c r="S24" s="45">
        <v>0.83911831914318025</v>
      </c>
      <c r="T24" s="45">
        <v>0.88078498580984688</v>
      </c>
      <c r="U24" s="45">
        <v>0.92210457065990681</v>
      </c>
      <c r="V24" s="126"/>
    </row>
    <row r="25" spans="1:22">
      <c r="A25" s="40">
        <f t="shared" ca="1" si="1"/>
        <v>7</v>
      </c>
      <c r="B25" s="34" t="s">
        <v>53</v>
      </c>
      <c r="C25" s="41">
        <v>5.7719998359680176</v>
      </c>
      <c r="D25" s="35">
        <v>2.0180001258850098</v>
      </c>
      <c r="E25" s="42" t="s">
        <v>54</v>
      </c>
      <c r="F25" s="42" t="s">
        <v>33</v>
      </c>
      <c r="G25" s="45">
        <v>0.33979102889181156</v>
      </c>
      <c r="H25" s="44">
        <v>0.38145769555847819</v>
      </c>
      <c r="I25" s="45">
        <v>0.42312436222514488</v>
      </c>
      <c r="J25" s="45">
        <v>0.46479102889181151</v>
      </c>
      <c r="K25" s="45">
        <v>0.50645769555847819</v>
      </c>
      <c r="L25" s="45">
        <v>0.54812436222514482</v>
      </c>
      <c r="M25" s="45">
        <v>0.58979102889181156</v>
      </c>
      <c r="N25" s="45">
        <v>0.63145769555847819</v>
      </c>
      <c r="O25" s="45">
        <v>0.67382427640160503</v>
      </c>
      <c r="P25" s="45">
        <v>0.71549163751271627</v>
      </c>
      <c r="Q25" s="45">
        <v>0.75715830417938279</v>
      </c>
      <c r="R25" s="45">
        <v>0.79812367852463084</v>
      </c>
      <c r="S25" s="45">
        <v>0.83979034519129747</v>
      </c>
      <c r="T25" s="45">
        <v>0.8814570118579641</v>
      </c>
      <c r="U25" s="45">
        <v>0.92277658505050852</v>
      </c>
      <c r="V25" s="126"/>
    </row>
    <row r="26" spans="1:22">
      <c r="A26" s="40">
        <f t="shared" ca="1" si="1"/>
        <v>8</v>
      </c>
      <c r="B26" s="34" t="s">
        <v>55</v>
      </c>
      <c r="C26" s="41">
        <v>7.7899999618530273</v>
      </c>
      <c r="D26" s="35">
        <v>1.1739997863769531</v>
      </c>
      <c r="E26" s="42" t="s">
        <v>56</v>
      </c>
      <c r="F26" s="42" t="s">
        <v>31</v>
      </c>
      <c r="G26" s="45">
        <v>0.34161334156690792</v>
      </c>
      <c r="H26" s="44">
        <v>0.3832800082335745</v>
      </c>
      <c r="I26" s="45">
        <v>0.42494667490024118</v>
      </c>
      <c r="J26" s="45">
        <v>0.46661334156690792</v>
      </c>
      <c r="K26" s="45">
        <v>0.50828000823357455</v>
      </c>
      <c r="L26" s="45">
        <v>0.54994667490024118</v>
      </c>
      <c r="M26" s="45">
        <v>0.59161334156690781</v>
      </c>
      <c r="N26" s="45">
        <v>0.63328000823357455</v>
      </c>
      <c r="O26" s="45">
        <v>0.6756452749203844</v>
      </c>
      <c r="P26" s="45">
        <v>0.71731402492038443</v>
      </c>
      <c r="Q26" s="45">
        <v>0.75898069158705117</v>
      </c>
      <c r="R26" s="45">
        <v>0.79994598045579679</v>
      </c>
      <c r="S26" s="45">
        <v>0.84161264712246342</v>
      </c>
      <c r="T26" s="45">
        <v>0.88327931378913005</v>
      </c>
      <c r="U26" s="45">
        <v>0.92458437001656313</v>
      </c>
      <c r="V26" s="126"/>
    </row>
    <row r="27" spans="1:22">
      <c r="A27" s="40">
        <f t="shared" ca="1" si="1"/>
        <v>9</v>
      </c>
      <c r="B27" s="34" t="s">
        <v>57</v>
      </c>
      <c r="C27" s="41">
        <v>8.9639997482299805</v>
      </c>
      <c r="D27" s="35">
        <v>0.6529998779296875</v>
      </c>
      <c r="E27" s="42" t="s">
        <v>58</v>
      </c>
      <c r="F27" s="43">
        <v>6.9444444444444447E-4</v>
      </c>
      <c r="G27" s="45">
        <v>0.34285041336360561</v>
      </c>
      <c r="H27" s="44">
        <v>0.38451708003027224</v>
      </c>
      <c r="I27" s="45">
        <v>0.42618374669693887</v>
      </c>
      <c r="J27" s="45">
        <v>0.4678504133636055</v>
      </c>
      <c r="K27" s="45">
        <v>0.50951708003027218</v>
      </c>
      <c r="L27" s="45">
        <v>0.55118374669693881</v>
      </c>
      <c r="M27" s="45">
        <v>0.59285041336360544</v>
      </c>
      <c r="N27" s="45">
        <v>0.63451708003027207</v>
      </c>
      <c r="O27" s="45">
        <v>0.67688202913668793</v>
      </c>
      <c r="P27" s="45">
        <v>0.71855077913668786</v>
      </c>
      <c r="Q27" s="45">
        <v>0.76021744580335449</v>
      </c>
      <c r="R27" s="45">
        <v>0.80118305225249442</v>
      </c>
      <c r="S27" s="45">
        <v>0.84284971891916094</v>
      </c>
      <c r="T27" s="45">
        <v>0.88451638558582779</v>
      </c>
      <c r="U27" s="45">
        <v>0.92540944750444321</v>
      </c>
      <c r="V27" s="126"/>
    </row>
    <row r="28" spans="1:22">
      <c r="A28" s="40">
        <f t="shared" ca="1" si="1"/>
        <v>10</v>
      </c>
      <c r="B28" s="34" t="s">
        <v>59</v>
      </c>
      <c r="C28" s="41">
        <v>9.616999626159668</v>
      </c>
      <c r="D28" s="35">
        <v>1.2220001220703125</v>
      </c>
      <c r="E28" s="42" t="s">
        <v>60</v>
      </c>
      <c r="F28" s="42" t="s">
        <v>31</v>
      </c>
      <c r="G28" s="45">
        <v>0.34353146296433662</v>
      </c>
      <c r="H28" s="44">
        <v>0.38519812963100325</v>
      </c>
      <c r="I28" s="45">
        <v>0.42686479629766994</v>
      </c>
      <c r="J28" s="45">
        <v>0.46853146296433656</v>
      </c>
      <c r="K28" s="45">
        <v>0.51019812963100319</v>
      </c>
      <c r="L28" s="45">
        <v>0.55186479629766994</v>
      </c>
      <c r="M28" s="45">
        <v>0.59353146296433656</v>
      </c>
      <c r="N28" s="45">
        <v>0.63519812963100319</v>
      </c>
      <c r="O28" s="45">
        <v>0.67756337361191299</v>
      </c>
      <c r="P28" s="45">
        <v>0.71922795694524633</v>
      </c>
      <c r="Q28" s="45">
        <v>0.76089462361191296</v>
      </c>
      <c r="R28" s="45">
        <v>0.80186687963100334</v>
      </c>
      <c r="S28" s="45">
        <v>0.84353354629766997</v>
      </c>
      <c r="T28" s="45">
        <v>0.88520021296433671</v>
      </c>
      <c r="U28" s="45">
        <v>0.92588774675616847</v>
      </c>
      <c r="V28" s="126"/>
    </row>
    <row r="29" spans="1:22">
      <c r="A29" s="40">
        <f t="shared" ca="1" si="1"/>
        <v>11</v>
      </c>
      <c r="B29" s="34" t="s">
        <v>61</v>
      </c>
      <c r="C29" s="41">
        <v>10.83899974822998</v>
      </c>
      <c r="D29" s="35">
        <v>0.78800010681152344</v>
      </c>
      <c r="E29" s="42" t="s">
        <v>62</v>
      </c>
      <c r="F29" s="43">
        <v>6.9444444444444447E-4</v>
      </c>
      <c r="G29" s="45">
        <v>0.3446555555555556</v>
      </c>
      <c r="H29" s="44">
        <v>0.38632222222222218</v>
      </c>
      <c r="I29" s="45">
        <v>0.42798888888888886</v>
      </c>
      <c r="J29" s="45">
        <v>0.46965555555555555</v>
      </c>
      <c r="K29" s="45">
        <v>0.51132222222222223</v>
      </c>
      <c r="L29" s="45">
        <v>0.55298888888888886</v>
      </c>
      <c r="M29" s="45">
        <v>0.59465555555555549</v>
      </c>
      <c r="N29" s="45">
        <v>0.63632222222222223</v>
      </c>
      <c r="O29" s="45">
        <v>0.6786875</v>
      </c>
      <c r="P29" s="45">
        <v>0.72035416666666663</v>
      </c>
      <c r="Q29" s="45">
        <v>0.76202083333333326</v>
      </c>
      <c r="R29" s="45">
        <v>0.80298611111111107</v>
      </c>
      <c r="S29" s="45">
        <v>0.8446527777777777</v>
      </c>
      <c r="T29" s="45">
        <v>0.88631944444444444</v>
      </c>
      <c r="U29" s="45">
        <v>0.9270138888888888</v>
      </c>
      <c r="V29" s="126"/>
    </row>
    <row r="30" spans="1:22">
      <c r="A30" s="40">
        <f t="shared" ca="1" si="1"/>
        <v>12</v>
      </c>
      <c r="B30" s="34" t="s">
        <v>63</v>
      </c>
      <c r="C30" s="41">
        <v>11.626999855041504</v>
      </c>
      <c r="D30" s="35">
        <v>0.74300003051757813</v>
      </c>
      <c r="E30" s="42" t="s">
        <v>64</v>
      </c>
      <c r="F30" s="43">
        <v>6.9444444444444447E-4</v>
      </c>
      <c r="G30" s="45">
        <v>0.34537974992833664</v>
      </c>
      <c r="H30" s="44">
        <v>0.38704641659500327</v>
      </c>
      <c r="I30" s="45">
        <v>0.4287130832616699</v>
      </c>
      <c r="J30" s="45">
        <v>0.47037974992833659</v>
      </c>
      <c r="K30" s="45">
        <v>0.51204641659500327</v>
      </c>
      <c r="L30" s="45">
        <v>0.5537130832616699</v>
      </c>
      <c r="M30" s="45">
        <v>0.59537974992833653</v>
      </c>
      <c r="N30" s="45">
        <v>0.63704641659500327</v>
      </c>
      <c r="O30" s="45">
        <v>0.67941150654779281</v>
      </c>
      <c r="P30" s="45">
        <v>0.72107817321445933</v>
      </c>
      <c r="Q30" s="45">
        <v>0.76274483988112618</v>
      </c>
      <c r="R30" s="45">
        <v>0.80371032258109509</v>
      </c>
      <c r="S30" s="45">
        <v>0.84537698924776195</v>
      </c>
      <c r="T30" s="45">
        <v>0.88704365591442835</v>
      </c>
      <c r="U30" s="45">
        <v>0.92765213269079061</v>
      </c>
      <c r="V30" s="126"/>
    </row>
    <row r="31" spans="1:22">
      <c r="A31" s="40">
        <f t="shared" ca="1" si="1"/>
        <v>13</v>
      </c>
      <c r="B31" s="34" t="s">
        <v>65</v>
      </c>
      <c r="C31" s="41">
        <v>12.369999885559082</v>
      </c>
      <c r="D31" s="35">
        <v>0.78200054168701172</v>
      </c>
      <c r="E31" s="42" t="s">
        <v>66</v>
      </c>
      <c r="F31" s="43">
        <v>6.9444444444444447E-4</v>
      </c>
      <c r="G31" s="45">
        <v>0.34606258803488488</v>
      </c>
      <c r="H31" s="44">
        <v>0.38772925470155151</v>
      </c>
      <c r="I31" s="45">
        <v>0.42939592136821819</v>
      </c>
      <c r="J31" s="45">
        <v>0.47106258803488488</v>
      </c>
      <c r="K31" s="45">
        <v>0.51272925470155151</v>
      </c>
      <c r="L31" s="45">
        <v>0.55439592136821814</v>
      </c>
      <c r="M31" s="45">
        <v>0.59606258803488488</v>
      </c>
      <c r="N31" s="45">
        <v>0.63772925470155151</v>
      </c>
      <c r="O31" s="45">
        <v>0.6800941675553962</v>
      </c>
      <c r="P31" s="45">
        <v>0.72176083422206272</v>
      </c>
      <c r="Q31" s="45">
        <v>0.76342750088872946</v>
      </c>
      <c r="R31" s="45">
        <v>0.80439317680848377</v>
      </c>
      <c r="S31" s="45">
        <v>0.84605984347515029</v>
      </c>
      <c r="T31" s="45">
        <v>0.88772651014181714</v>
      </c>
      <c r="U31" s="45">
        <v>0.92825392856989031</v>
      </c>
      <c r="V31" s="126"/>
    </row>
    <row r="32" spans="1:22">
      <c r="A32" s="40">
        <f t="shared" ca="1" si="1"/>
        <v>14</v>
      </c>
      <c r="B32" s="34" t="s">
        <v>67</v>
      </c>
      <c r="C32" s="41">
        <v>13.152000427246094</v>
      </c>
      <c r="D32" s="35">
        <v>1.7179994583129883</v>
      </c>
      <c r="E32" s="42" t="s">
        <v>68</v>
      </c>
      <c r="F32" s="43">
        <v>1.3888888888888889E-3</v>
      </c>
      <c r="G32" s="45">
        <v>0.34678126825344252</v>
      </c>
      <c r="H32" s="44">
        <v>0.38844793492010915</v>
      </c>
      <c r="I32" s="45">
        <v>0.43011460158677578</v>
      </c>
      <c r="J32" s="45">
        <v>0.47178126825344247</v>
      </c>
      <c r="K32" s="45">
        <v>0.51344793492010909</v>
      </c>
      <c r="L32" s="45">
        <v>0.55511460158677584</v>
      </c>
      <c r="M32" s="45">
        <v>0.59678126825344247</v>
      </c>
      <c r="N32" s="45">
        <v>0.63844793492010909</v>
      </c>
      <c r="O32" s="45">
        <v>0.68081266137910079</v>
      </c>
      <c r="P32" s="45">
        <v>0.72247932804576753</v>
      </c>
      <c r="Q32" s="45">
        <v>0.76414599471243416</v>
      </c>
      <c r="R32" s="45">
        <v>0.80511187399406303</v>
      </c>
      <c r="S32" s="45">
        <v>0.84677854066072955</v>
      </c>
      <c r="T32" s="45">
        <v>0.8884452073273964</v>
      </c>
      <c r="U32" s="45">
        <v>0.9288873126616255</v>
      </c>
      <c r="V32" s="126"/>
    </row>
    <row r="33" spans="1:22">
      <c r="A33" s="40">
        <f t="shared" ca="1" si="1"/>
        <v>15</v>
      </c>
      <c r="B33" s="34" t="s">
        <v>69</v>
      </c>
      <c r="C33" s="41">
        <v>14.869999885559082</v>
      </c>
      <c r="D33" s="35">
        <v>1.6799993515014648</v>
      </c>
      <c r="E33" s="42" t="s">
        <v>70</v>
      </c>
      <c r="F33" s="43">
        <v>1.3888888888888889E-3</v>
      </c>
      <c r="G33" s="45">
        <v>0.34831674491551667</v>
      </c>
      <c r="H33" s="44">
        <v>0.3899834115821833</v>
      </c>
      <c r="I33" s="45">
        <v>0.43165007824885004</v>
      </c>
      <c r="J33" s="45">
        <v>0.47331674491551673</v>
      </c>
      <c r="K33" s="45">
        <v>0.5149834115821833</v>
      </c>
      <c r="L33" s="45">
        <v>0.55665007824884993</v>
      </c>
      <c r="M33" s="45">
        <v>0.59831674491551667</v>
      </c>
      <c r="N33" s="45">
        <v>0.6399834115821833</v>
      </c>
      <c r="O33" s="45">
        <v>0.68234729687553652</v>
      </c>
      <c r="P33" s="45">
        <v>0.72401396354220338</v>
      </c>
      <c r="Q33" s="45">
        <v>0.76568063020886978</v>
      </c>
      <c r="R33" s="45">
        <v>0.80665285630361316</v>
      </c>
      <c r="S33" s="45">
        <v>0.8483195229702799</v>
      </c>
      <c r="T33" s="45">
        <v>0.88998618963694642</v>
      </c>
      <c r="U33" s="45">
        <v>0.93031952877906154</v>
      </c>
      <c r="V33" s="126"/>
    </row>
    <row r="34" spans="1:22">
      <c r="A34" s="40">
        <f t="shared" ca="1" si="1"/>
        <v>16</v>
      </c>
      <c r="B34" s="34" t="s">
        <v>71</v>
      </c>
      <c r="C34" s="41">
        <v>16.549999237060547</v>
      </c>
      <c r="D34" s="35">
        <v>2.1260013580322266</v>
      </c>
      <c r="E34" s="42" t="s">
        <v>72</v>
      </c>
      <c r="F34" s="43">
        <v>1.3888888888888889E-3</v>
      </c>
      <c r="G34" s="45">
        <v>0.34962034449948631</v>
      </c>
      <c r="H34" s="44">
        <v>0.39128701116615294</v>
      </c>
      <c r="I34" s="45">
        <v>0.43295367783281968</v>
      </c>
      <c r="J34" s="45">
        <v>0.47462034449948631</v>
      </c>
      <c r="K34" s="45">
        <v>0.51628701116615305</v>
      </c>
      <c r="L34" s="45">
        <v>0.55795367783281957</v>
      </c>
      <c r="M34" s="45">
        <v>0.59962034449948631</v>
      </c>
      <c r="N34" s="45">
        <v>0.64128701116615294</v>
      </c>
      <c r="O34" s="45">
        <v>0.68365056087616582</v>
      </c>
      <c r="P34" s="45">
        <v>0.72531722754283245</v>
      </c>
      <c r="Q34" s="45">
        <v>0.7669838942094992</v>
      </c>
      <c r="R34" s="45">
        <v>0.80795648173956436</v>
      </c>
      <c r="S34" s="45">
        <v>0.84962314840623099</v>
      </c>
      <c r="T34" s="45">
        <v>0.89128981507289762</v>
      </c>
      <c r="U34" s="45">
        <v>0.93162369636799558</v>
      </c>
      <c r="V34" s="126"/>
    </row>
    <row r="35" spans="1:22">
      <c r="A35" s="40">
        <f t="shared" ca="1" si="1"/>
        <v>17</v>
      </c>
      <c r="B35" s="34" t="s">
        <v>73</v>
      </c>
      <c r="C35" s="41">
        <v>18.676000595092773</v>
      </c>
      <c r="D35" s="35">
        <v>0.86199951171875</v>
      </c>
      <c r="E35" s="42" t="s">
        <v>74</v>
      </c>
      <c r="F35" s="43">
        <v>6.9444444444444447E-4</v>
      </c>
      <c r="G35" s="45">
        <v>0.35127001867165075</v>
      </c>
      <c r="H35" s="44">
        <v>0.39293668533831738</v>
      </c>
      <c r="I35" s="45">
        <v>0.43460335200498401</v>
      </c>
      <c r="J35" s="45">
        <v>0.4762700186716507</v>
      </c>
      <c r="K35" s="45">
        <v>0.51793668533831727</v>
      </c>
      <c r="L35" s="45">
        <v>0.5596033520049839</v>
      </c>
      <c r="M35" s="45">
        <v>0.60127001867165064</v>
      </c>
      <c r="N35" s="45">
        <v>0.64293668533831727</v>
      </c>
      <c r="O35" s="45">
        <v>0.68529981037561927</v>
      </c>
      <c r="P35" s="45">
        <v>0.7269664770422859</v>
      </c>
      <c r="Q35" s="45">
        <v>0.76863314370895253</v>
      </c>
      <c r="R35" s="45">
        <v>0.80960618862679457</v>
      </c>
      <c r="S35" s="45">
        <v>0.85127285529346119</v>
      </c>
      <c r="T35" s="45">
        <v>0.89293952196012771</v>
      </c>
      <c r="U35" s="45">
        <v>0.9332740893368906</v>
      </c>
      <c r="V35" s="126"/>
    </row>
    <row r="36" spans="1:22">
      <c r="A36" s="40">
        <f t="shared" ca="1" si="1"/>
        <v>18</v>
      </c>
      <c r="B36" s="34" t="s">
        <v>75</v>
      </c>
      <c r="C36" s="41">
        <v>19.538000106811523</v>
      </c>
      <c r="D36" s="35">
        <v>1.6009998321533203</v>
      </c>
      <c r="E36" s="42" t="s">
        <v>76</v>
      </c>
      <c r="F36" s="43">
        <v>1.3888888888888889E-3</v>
      </c>
      <c r="G36" s="45">
        <v>0.35194081499533425</v>
      </c>
      <c r="H36" s="44">
        <v>0.39360748166200082</v>
      </c>
      <c r="I36" s="45">
        <v>0.43527414832866751</v>
      </c>
      <c r="J36" s="45">
        <v>0.47694081499533419</v>
      </c>
      <c r="K36" s="45">
        <v>0.51860748166200088</v>
      </c>
      <c r="L36" s="45">
        <v>0.56027414832866751</v>
      </c>
      <c r="M36" s="45">
        <v>0.60194081499533414</v>
      </c>
      <c r="N36" s="45">
        <v>0.64360748166200088</v>
      </c>
      <c r="O36" s="45">
        <v>0.6859706413111416</v>
      </c>
      <c r="P36" s="45">
        <v>0.72763869686669724</v>
      </c>
      <c r="Q36" s="45">
        <v>0.76930536353336387</v>
      </c>
      <c r="R36" s="45">
        <v>0.81027762925230828</v>
      </c>
      <c r="S36" s="45">
        <v>0.85194429591897503</v>
      </c>
      <c r="T36" s="45">
        <v>0.89361096258564154</v>
      </c>
      <c r="U36" s="45">
        <v>0.93395129256156051</v>
      </c>
      <c r="V36" s="126"/>
    </row>
    <row r="37" spans="1:22">
      <c r="A37" s="40">
        <f t="shared" ca="1" si="1"/>
        <v>19</v>
      </c>
      <c r="B37" s="34" t="s">
        <v>77</v>
      </c>
      <c r="C37" s="41">
        <v>21.138999938964844</v>
      </c>
      <c r="D37" s="35">
        <v>2.6550006866455078</v>
      </c>
      <c r="E37" s="42" t="s">
        <v>78</v>
      </c>
      <c r="F37" s="42" t="s">
        <v>33</v>
      </c>
      <c r="G37" s="45">
        <v>0.35316575815535839</v>
      </c>
      <c r="H37" s="44">
        <v>0.39483242482202502</v>
      </c>
      <c r="I37" s="45">
        <v>0.4364990914886917</v>
      </c>
      <c r="J37" s="45">
        <v>0.47816575815535839</v>
      </c>
      <c r="K37" s="45">
        <v>0.51983242482202507</v>
      </c>
      <c r="L37" s="45">
        <v>0.5614990914886917</v>
      </c>
      <c r="M37" s="45">
        <v>0.60316575815535833</v>
      </c>
      <c r="N37" s="45">
        <v>0.64483242482202507</v>
      </c>
      <c r="O37" s="45">
        <v>0.68719488413347007</v>
      </c>
      <c r="P37" s="45">
        <v>0.72885877302235891</v>
      </c>
      <c r="Q37" s="45">
        <v>0.77052543968902554</v>
      </c>
      <c r="R37" s="45">
        <v>0.81149771072975241</v>
      </c>
      <c r="S37" s="45">
        <v>0.85316437739641915</v>
      </c>
      <c r="T37" s="45">
        <v>0.89483104406308567</v>
      </c>
      <c r="U37" s="45">
        <v>0.93517138695807411</v>
      </c>
      <c r="V37" s="126"/>
    </row>
    <row r="38" spans="1:22">
      <c r="A38" s="40">
        <f t="shared" ca="1" si="1"/>
        <v>20</v>
      </c>
      <c r="B38" s="34" t="s">
        <v>79</v>
      </c>
      <c r="C38" s="41">
        <v>23.794000625610352</v>
      </c>
      <c r="D38" s="35">
        <v>2.0049991607666016</v>
      </c>
      <c r="E38" s="42" t="s">
        <v>80</v>
      </c>
      <c r="F38" s="42" t="s">
        <v>31</v>
      </c>
      <c r="G38" s="45">
        <v>0.35483905146811562</v>
      </c>
      <c r="H38" s="44">
        <v>0.39650571813478219</v>
      </c>
      <c r="I38" s="45">
        <v>0.43817238480144893</v>
      </c>
      <c r="J38" s="45">
        <v>0.47983905146811562</v>
      </c>
      <c r="K38" s="45">
        <v>0.52150571813478219</v>
      </c>
      <c r="L38" s="45">
        <v>0.56317238480144893</v>
      </c>
      <c r="M38" s="45">
        <v>0.60483905146811556</v>
      </c>
      <c r="N38" s="45">
        <v>0.64650571813478219</v>
      </c>
      <c r="O38" s="45">
        <v>0.68886740405205105</v>
      </c>
      <c r="P38" s="45">
        <v>0.73053198738538438</v>
      </c>
      <c r="Q38" s="45">
        <v>0.77219865405205101</v>
      </c>
      <c r="R38" s="45">
        <v>0.81317099591255992</v>
      </c>
      <c r="S38" s="45">
        <v>0.85483766257922666</v>
      </c>
      <c r="T38" s="45">
        <v>0.89650432924589329</v>
      </c>
      <c r="U38" s="45">
        <v>0.93684479841641044</v>
      </c>
      <c r="V38" s="126"/>
    </row>
    <row r="39" spans="1:22">
      <c r="A39" s="40">
        <f t="shared" ca="1" si="1"/>
        <v>21</v>
      </c>
      <c r="B39" s="34" t="s">
        <v>81</v>
      </c>
      <c r="C39" s="41">
        <v>25.798999786376953</v>
      </c>
      <c r="D39" s="35">
        <v>1.7800006866455078</v>
      </c>
      <c r="E39" s="42" t="s">
        <v>82</v>
      </c>
      <c r="F39" s="43">
        <v>1.3888888888888889E-3</v>
      </c>
      <c r="G39" s="45">
        <v>0.35580624999999999</v>
      </c>
      <c r="H39" s="44">
        <v>0.39747291666666668</v>
      </c>
      <c r="I39" s="45">
        <v>0.43913958333333331</v>
      </c>
      <c r="J39" s="45">
        <v>0.48080624999999999</v>
      </c>
      <c r="K39" s="45">
        <v>0.52247291666666662</v>
      </c>
      <c r="L39" s="45">
        <v>0.56413958333333336</v>
      </c>
      <c r="M39" s="45">
        <v>0.60580624999999999</v>
      </c>
      <c r="N39" s="45">
        <v>0.64747291666666662</v>
      </c>
      <c r="O39" s="45">
        <v>0.68983541666666659</v>
      </c>
      <c r="P39" s="45">
        <v>0.73149999999999993</v>
      </c>
      <c r="Q39" s="45">
        <v>0.77316666666666656</v>
      </c>
      <c r="R39" s="45">
        <v>0.81413888888888886</v>
      </c>
      <c r="S39" s="45">
        <v>0.85580555555555549</v>
      </c>
      <c r="T39" s="45">
        <v>0.89747222222222212</v>
      </c>
      <c r="U39" s="45">
        <v>0.93781944444444443</v>
      </c>
      <c r="V39" s="126"/>
    </row>
    <row r="40" spans="1:22">
      <c r="A40" s="40">
        <f t="shared" ca="1" si="1"/>
        <v>22</v>
      </c>
      <c r="B40" s="34" t="s">
        <v>83</v>
      </c>
      <c r="C40" s="41">
        <v>27.579000473022461</v>
      </c>
      <c r="D40" s="35">
        <v>0.3899993896484375</v>
      </c>
      <c r="E40" s="42" t="s">
        <v>84</v>
      </c>
      <c r="F40" s="43">
        <v>0</v>
      </c>
      <c r="G40" s="45">
        <v>0.35699861111111109</v>
      </c>
      <c r="H40" s="44">
        <v>0.39866527777777777</v>
      </c>
      <c r="I40" s="45">
        <v>0.4403319444444444</v>
      </c>
      <c r="J40" s="45">
        <v>0.48199861111111109</v>
      </c>
      <c r="K40" s="45">
        <v>0.52366527777777772</v>
      </c>
      <c r="L40" s="45">
        <v>0.56533194444444446</v>
      </c>
      <c r="M40" s="45">
        <v>0.60699861111111109</v>
      </c>
      <c r="N40" s="45">
        <v>0.64866527777777772</v>
      </c>
      <c r="O40" s="45">
        <v>0.69102708333333329</v>
      </c>
      <c r="P40" s="45">
        <v>0.73269444444444443</v>
      </c>
      <c r="Q40" s="45">
        <v>0.77436111111111106</v>
      </c>
      <c r="R40" s="45">
        <v>0.81533333333333324</v>
      </c>
      <c r="S40" s="45">
        <v>0.85699999999999998</v>
      </c>
      <c r="T40" s="45">
        <v>0.89866666666666661</v>
      </c>
      <c r="U40" s="45">
        <v>0.93900694444444432</v>
      </c>
      <c r="V40" s="126"/>
    </row>
    <row r="41" spans="1:22">
      <c r="A41" s="40">
        <f t="shared" ca="1" si="1"/>
        <v>23</v>
      </c>
      <c r="B41" s="34" t="s">
        <v>85</v>
      </c>
      <c r="C41" s="41">
        <v>27.968999862670898</v>
      </c>
      <c r="D41" s="35">
        <v>1.1599998474121094</v>
      </c>
      <c r="E41" s="42" t="s">
        <v>86</v>
      </c>
      <c r="F41" s="43">
        <v>6.9444444444444447E-4</v>
      </c>
      <c r="G41" s="45">
        <v>0.35724498403596805</v>
      </c>
      <c r="H41" s="44">
        <v>0.39891165070263462</v>
      </c>
      <c r="I41" s="45">
        <v>0.44057831736930136</v>
      </c>
      <c r="J41" s="45">
        <v>0.48224498403596805</v>
      </c>
      <c r="K41" s="45">
        <v>0.52391165070263468</v>
      </c>
      <c r="L41" s="45">
        <v>0.56557831736930142</v>
      </c>
      <c r="M41" s="45">
        <v>0.60724498403596794</v>
      </c>
      <c r="N41" s="45">
        <v>0.64891165070263468</v>
      </c>
      <c r="O41" s="45">
        <v>0.69127339526775089</v>
      </c>
      <c r="P41" s="45">
        <v>0.73294075637886191</v>
      </c>
      <c r="Q41" s="45">
        <v>0.77460742304552876</v>
      </c>
      <c r="R41" s="45">
        <v>0.81557976726680848</v>
      </c>
      <c r="S41" s="45">
        <v>0.8572464339334751</v>
      </c>
      <c r="T41" s="45">
        <v>0.89891310060014185</v>
      </c>
      <c r="U41" s="45">
        <v>0.93925343936835903</v>
      </c>
      <c r="V41" s="126"/>
    </row>
    <row r="42" spans="1:22" ht="15" thickBot="1">
      <c r="A42" s="46">
        <f t="shared" ca="1" si="1"/>
        <v>24</v>
      </c>
      <c r="B42" s="47" t="s">
        <v>87</v>
      </c>
      <c r="C42" s="48">
        <v>29.128999710083008</v>
      </c>
      <c r="D42" s="48">
        <v>0.91100120544433594</v>
      </c>
      <c r="E42" s="49" t="s">
        <v>88</v>
      </c>
      <c r="F42" s="50">
        <v>6.9444444444444447E-4</v>
      </c>
      <c r="G42" s="52">
        <v>0.35798055555555552</v>
      </c>
      <c r="H42" s="51">
        <v>0.39964722222222221</v>
      </c>
      <c r="I42" s="52">
        <v>0.44131388888888884</v>
      </c>
      <c r="J42" s="52">
        <v>0.48298055555555552</v>
      </c>
      <c r="K42" s="52">
        <v>0.52464722222222215</v>
      </c>
      <c r="L42" s="52">
        <v>0.56631388888888889</v>
      </c>
      <c r="M42" s="52">
        <v>0.60798055555555552</v>
      </c>
      <c r="N42" s="52">
        <v>0.64964722222222215</v>
      </c>
      <c r="O42" s="52">
        <v>0.69200833333333334</v>
      </c>
      <c r="P42" s="52">
        <v>0.73367361111111107</v>
      </c>
      <c r="Q42" s="52">
        <v>0.77534027777777781</v>
      </c>
      <c r="R42" s="52">
        <v>0.8163125</v>
      </c>
      <c r="S42" s="52">
        <v>0.85797916666666663</v>
      </c>
      <c r="T42" s="52">
        <v>0.89964583333333337</v>
      </c>
      <c r="U42" s="53">
        <v>0.93999305555555546</v>
      </c>
      <c r="V42" s="126"/>
    </row>
    <row r="43" spans="1:22">
      <c r="A43" s="79">
        <f t="shared" ca="1" si="1"/>
        <v>25</v>
      </c>
      <c r="B43" s="80" t="s">
        <v>89</v>
      </c>
      <c r="C43" s="87">
        <v>30.040000915527344</v>
      </c>
      <c r="D43" s="87">
        <v>0.45699882507324219</v>
      </c>
      <c r="E43" s="88" t="s">
        <v>90</v>
      </c>
      <c r="F43" s="89">
        <v>6.9444444444444447E-4</v>
      </c>
      <c r="G43" s="91">
        <v>0.35870601645024458</v>
      </c>
      <c r="H43" s="90">
        <v>0.40037268311691121</v>
      </c>
      <c r="I43" s="91">
        <v>0.4420393497835779</v>
      </c>
      <c r="J43" s="91">
        <v>0.48370601645024458</v>
      </c>
      <c r="K43" s="91">
        <v>0.52537268311691121</v>
      </c>
      <c r="L43" s="91">
        <v>0.56703934978357784</v>
      </c>
      <c r="M43" s="91">
        <v>0.60870601645024447</v>
      </c>
      <c r="N43" s="91">
        <v>0.65037268311691121</v>
      </c>
      <c r="O43" s="91">
        <v>0.69273373616945566</v>
      </c>
      <c r="P43" s="91">
        <v>0.73440109728056668</v>
      </c>
      <c r="Q43" s="91">
        <v>0.77606776394723342</v>
      </c>
      <c r="R43" s="91">
        <v>0.81704004422802223</v>
      </c>
      <c r="S43" s="91">
        <v>0.85870671089468886</v>
      </c>
      <c r="T43" s="91">
        <v>0.9003733775613556</v>
      </c>
      <c r="U43" s="91">
        <v>0.94071374240968342</v>
      </c>
      <c r="V43" s="125" t="s">
        <v>138</v>
      </c>
    </row>
    <row r="44" spans="1:22">
      <c r="A44" s="81">
        <f t="shared" ca="1" si="1"/>
        <v>26</v>
      </c>
      <c r="B44" s="80" t="s">
        <v>91</v>
      </c>
      <c r="C44" s="92">
        <v>30.496999740600586</v>
      </c>
      <c r="D44" s="87">
        <v>0.86600112915039063</v>
      </c>
      <c r="E44" s="93" t="s">
        <v>92</v>
      </c>
      <c r="F44" s="94">
        <v>6.9444444444444447E-4</v>
      </c>
      <c r="G44" s="96">
        <v>0.35906586451729627</v>
      </c>
      <c r="H44" s="95">
        <v>0.40073253118396296</v>
      </c>
      <c r="I44" s="96">
        <v>0.44239919785062959</v>
      </c>
      <c r="J44" s="96">
        <v>0.48406586451729627</v>
      </c>
      <c r="K44" s="96">
        <v>0.5257325311839629</v>
      </c>
      <c r="L44" s="96">
        <v>0.56739919785062964</v>
      </c>
      <c r="M44" s="96">
        <v>0.60906586451729627</v>
      </c>
      <c r="N44" s="96">
        <v>0.6507325311839629</v>
      </c>
      <c r="O44" s="96">
        <v>0.69309363406995894</v>
      </c>
      <c r="P44" s="96">
        <v>0.73476238406995897</v>
      </c>
      <c r="Q44" s="96">
        <v>0.77642905073662549</v>
      </c>
      <c r="R44" s="96">
        <v>0.81740128941152979</v>
      </c>
      <c r="S44" s="96">
        <v>0.8590679560781963</v>
      </c>
      <c r="T44" s="96">
        <v>0.90073462274486293</v>
      </c>
      <c r="U44" s="96">
        <v>0.94107490874775601</v>
      </c>
      <c r="V44" s="125"/>
    </row>
    <row r="45" spans="1:22">
      <c r="A45" s="81">
        <f t="shared" ca="1" si="1"/>
        <v>27</v>
      </c>
      <c r="B45" s="80" t="s">
        <v>93</v>
      </c>
      <c r="C45" s="92">
        <v>31.363000869750977</v>
      </c>
      <c r="D45" s="87">
        <v>0.43899917602539063</v>
      </c>
      <c r="E45" s="93" t="s">
        <v>94</v>
      </c>
      <c r="F45" s="94">
        <v>0</v>
      </c>
      <c r="G45" s="96">
        <v>0.3597607341364682</v>
      </c>
      <c r="H45" s="95">
        <v>0.40142740080313488</v>
      </c>
      <c r="I45" s="96">
        <v>0.44309406746980151</v>
      </c>
      <c r="J45" s="96">
        <v>0.4847607341364682</v>
      </c>
      <c r="K45" s="96">
        <v>0.52642740080313488</v>
      </c>
      <c r="L45" s="96">
        <v>0.56809406746980151</v>
      </c>
      <c r="M45" s="96">
        <v>0.60976073413646814</v>
      </c>
      <c r="N45" s="96">
        <v>0.65142740080313488</v>
      </c>
      <c r="O45" s="96">
        <v>0.69378838531060216</v>
      </c>
      <c r="P45" s="96">
        <v>0.7354543575328244</v>
      </c>
      <c r="Q45" s="96">
        <v>0.77712102419949103</v>
      </c>
      <c r="R45" s="96">
        <v>0.8180933730253569</v>
      </c>
      <c r="S45" s="96">
        <v>0.85976003969202375</v>
      </c>
      <c r="T45" s="96">
        <v>0.90142670635869027</v>
      </c>
      <c r="U45" s="96">
        <v>0.94177411850524617</v>
      </c>
      <c r="V45" s="125"/>
    </row>
    <row r="46" spans="1:22">
      <c r="A46" s="81">
        <f t="shared" ca="1" si="1"/>
        <v>28</v>
      </c>
      <c r="B46" s="80" t="s">
        <v>95</v>
      </c>
      <c r="C46" s="92">
        <v>31.802000045776367</v>
      </c>
      <c r="D46" s="87">
        <v>2.0659999847412109</v>
      </c>
      <c r="E46" s="93" t="s">
        <v>96</v>
      </c>
      <c r="F46" s="94">
        <v>1.3888888888888889E-3</v>
      </c>
      <c r="G46" s="96">
        <v>0.36008402777777776</v>
      </c>
      <c r="H46" s="95">
        <v>0.40175069444444439</v>
      </c>
      <c r="I46" s="96">
        <v>0.44341736111111107</v>
      </c>
      <c r="J46" s="96">
        <v>0.48508402777777776</v>
      </c>
      <c r="K46" s="96">
        <v>0.52675069444444444</v>
      </c>
      <c r="L46" s="96">
        <v>0.56841736111111107</v>
      </c>
      <c r="M46" s="96">
        <v>0.6100840277777777</v>
      </c>
      <c r="N46" s="96">
        <v>0.65175069444444444</v>
      </c>
      <c r="O46" s="96">
        <v>0.69411180555555552</v>
      </c>
      <c r="P46" s="96">
        <v>0.73577777777777775</v>
      </c>
      <c r="Q46" s="96">
        <v>0.77744444444444438</v>
      </c>
      <c r="R46" s="96">
        <v>0.81841666666666668</v>
      </c>
      <c r="S46" s="96">
        <v>0.86008333333333331</v>
      </c>
      <c r="T46" s="96">
        <v>0.90174999999999994</v>
      </c>
      <c r="U46" s="96">
        <v>0.94209722222222214</v>
      </c>
      <c r="V46" s="125"/>
    </row>
    <row r="47" spans="1:22">
      <c r="A47" s="81">
        <f t="shared" ca="1" si="1"/>
        <v>29</v>
      </c>
      <c r="B47" s="80" t="s">
        <v>97</v>
      </c>
      <c r="C47" s="92">
        <v>33.868000030517578</v>
      </c>
      <c r="D47" s="87">
        <v>0.90200042724609375</v>
      </c>
      <c r="E47" s="93" t="s">
        <v>98</v>
      </c>
      <c r="F47" s="94">
        <v>6.9444444444444447E-4</v>
      </c>
      <c r="G47" s="96">
        <v>0.36148001704914257</v>
      </c>
      <c r="H47" s="95">
        <v>0.40314668371580931</v>
      </c>
      <c r="I47" s="96">
        <v>0.44481335038247594</v>
      </c>
      <c r="J47" s="96">
        <v>0.48648001704914262</v>
      </c>
      <c r="K47" s="96">
        <v>0.52814668371580931</v>
      </c>
      <c r="L47" s="96">
        <v>0.56981335038247594</v>
      </c>
      <c r="M47" s="96">
        <v>0.61148001704914257</v>
      </c>
      <c r="N47" s="96">
        <v>0.6531466837158092</v>
      </c>
      <c r="O47" s="96">
        <v>0.69550557424526893</v>
      </c>
      <c r="P47" s="96">
        <v>0.73717224091193556</v>
      </c>
      <c r="Q47" s="96">
        <v>0.77883890757860241</v>
      </c>
      <c r="R47" s="96">
        <v>0.81981126704914264</v>
      </c>
      <c r="S47" s="96">
        <v>0.86147793371580916</v>
      </c>
      <c r="T47" s="96">
        <v>0.9031446003824759</v>
      </c>
      <c r="U47" s="96">
        <v>0.94349202843627877</v>
      </c>
      <c r="V47" s="125"/>
    </row>
    <row r="48" spans="1:22" ht="15" thickBot="1">
      <c r="A48" s="81">
        <f t="shared" ca="1" si="1"/>
        <v>30</v>
      </c>
      <c r="B48" s="80" t="s">
        <v>99</v>
      </c>
      <c r="C48" s="92">
        <v>34.770000457763672</v>
      </c>
      <c r="D48" s="87">
        <v>0.90200042724609375</v>
      </c>
      <c r="E48" s="93" t="s">
        <v>100</v>
      </c>
      <c r="F48" s="93"/>
      <c r="G48" s="96">
        <v>0.36218819444444439</v>
      </c>
      <c r="H48" s="95">
        <v>0.40385486111111107</v>
      </c>
      <c r="I48" s="96">
        <v>0.4455215277777777</v>
      </c>
      <c r="J48" s="96">
        <v>0.48718819444444439</v>
      </c>
      <c r="K48" s="96">
        <v>0.52885486111111102</v>
      </c>
      <c r="L48" s="96">
        <v>0.57052152777777776</v>
      </c>
      <c r="M48" s="96">
        <v>0.61218819444444439</v>
      </c>
      <c r="N48" s="96">
        <v>0.65385486111111102</v>
      </c>
      <c r="O48" s="96">
        <v>0.6962152777777777</v>
      </c>
      <c r="P48" s="96">
        <v>0.73788194444444444</v>
      </c>
      <c r="Q48" s="96">
        <v>0.77954861111111107</v>
      </c>
      <c r="R48" s="96">
        <v>0.82052083333333325</v>
      </c>
      <c r="S48" s="96">
        <v>0.8621875</v>
      </c>
      <c r="T48" s="96">
        <v>0.90385416666666663</v>
      </c>
      <c r="U48" s="96">
        <v>0.94420138888888883</v>
      </c>
      <c r="V48" s="125"/>
    </row>
    <row r="49" spans="1:22">
      <c r="A49" s="54"/>
      <c r="B49" s="55"/>
      <c r="C49" s="55"/>
      <c r="D49" s="56"/>
      <c r="E49" s="57"/>
      <c r="F49" s="58" t="s">
        <v>10</v>
      </c>
      <c r="G49" s="60" t="s">
        <v>132</v>
      </c>
      <c r="H49" s="59" t="s">
        <v>132</v>
      </c>
      <c r="I49" s="60" t="s">
        <v>132</v>
      </c>
      <c r="J49" s="60" t="s">
        <v>132</v>
      </c>
      <c r="K49" s="60" t="s">
        <v>132</v>
      </c>
      <c r="L49" s="60" t="s">
        <v>132</v>
      </c>
      <c r="M49" s="60" t="s">
        <v>132</v>
      </c>
      <c r="N49" s="60" t="s">
        <v>132</v>
      </c>
      <c r="O49" s="60" t="s">
        <v>132</v>
      </c>
      <c r="P49" s="60" t="s">
        <v>132</v>
      </c>
      <c r="Q49" s="60" t="s">
        <v>132</v>
      </c>
      <c r="R49" s="60" t="s">
        <v>132</v>
      </c>
      <c r="S49" s="60" t="s">
        <v>132</v>
      </c>
      <c r="T49" s="60" t="s">
        <v>132</v>
      </c>
      <c r="U49" s="60" t="s">
        <v>132</v>
      </c>
      <c r="V49" s="28"/>
    </row>
    <row r="50" spans="1:22">
      <c r="A50" s="28"/>
      <c r="B50" s="15"/>
      <c r="C50" s="15"/>
      <c r="D50" s="61"/>
      <c r="E50" s="62"/>
      <c r="F50" s="63" t="s">
        <v>8</v>
      </c>
      <c r="G50" s="65">
        <v>34.772998809814453</v>
      </c>
      <c r="H50" s="64">
        <v>34.772998809814453</v>
      </c>
      <c r="I50" s="65">
        <v>34.772998809814453</v>
      </c>
      <c r="J50" s="65">
        <v>34.772998809814453</v>
      </c>
      <c r="K50" s="65">
        <v>34.772998809814453</v>
      </c>
      <c r="L50" s="65">
        <v>34.772998809814453</v>
      </c>
      <c r="M50" s="65">
        <v>34.772998809814453</v>
      </c>
      <c r="N50" s="65">
        <v>34.772998809814453</v>
      </c>
      <c r="O50" s="65">
        <v>34.772998809814453</v>
      </c>
      <c r="P50" s="65">
        <v>34.772998809814453</v>
      </c>
      <c r="Q50" s="65">
        <v>34.772998809814453</v>
      </c>
      <c r="R50" s="65">
        <v>34.772998809814453</v>
      </c>
      <c r="S50" s="65">
        <v>34.772998809814453</v>
      </c>
      <c r="T50" s="65">
        <v>34.772998809814453</v>
      </c>
      <c r="U50" s="65">
        <v>34.772998809814453</v>
      </c>
      <c r="V50" s="28"/>
    </row>
    <row r="51" spans="1:22">
      <c r="A51" s="28"/>
      <c r="B51" s="15"/>
      <c r="C51" s="15"/>
      <c r="D51" s="61"/>
      <c r="E51" s="62"/>
      <c r="F51" s="63" t="s">
        <v>7</v>
      </c>
      <c r="G51" s="67">
        <v>2.8472222222222222E-2</v>
      </c>
      <c r="H51" s="66">
        <v>2.8472222222222222E-2</v>
      </c>
      <c r="I51" s="67">
        <v>2.8472222222222222E-2</v>
      </c>
      <c r="J51" s="67">
        <v>2.8472222222222222E-2</v>
      </c>
      <c r="K51" s="67">
        <v>2.8472222222222222E-2</v>
      </c>
      <c r="L51" s="67">
        <v>2.8472222222222222E-2</v>
      </c>
      <c r="M51" s="67">
        <v>2.8472222222222222E-2</v>
      </c>
      <c r="N51" s="67">
        <v>2.8472222222222222E-2</v>
      </c>
      <c r="O51" s="67">
        <v>2.9166666666666667E-2</v>
      </c>
      <c r="P51" s="67">
        <v>2.9166666666666667E-2</v>
      </c>
      <c r="Q51" s="67">
        <v>2.9166666666666667E-2</v>
      </c>
      <c r="R51" s="67">
        <v>2.8472222222222222E-2</v>
      </c>
      <c r="S51" s="67">
        <v>2.8472222222222222E-2</v>
      </c>
      <c r="T51" s="67">
        <v>2.8472222222222222E-2</v>
      </c>
      <c r="U51" s="67">
        <v>2.7152776718139648E-2</v>
      </c>
      <c r="V51" s="28"/>
    </row>
    <row r="52" spans="1:22" ht="15" thickBot="1">
      <c r="A52" s="68"/>
      <c r="B52" s="69"/>
      <c r="C52" s="69"/>
      <c r="D52" s="70"/>
      <c r="E52" s="122" t="s">
        <v>6</v>
      </c>
      <c r="F52" s="123"/>
      <c r="G52" s="72">
        <f t="shared" ref="G52:U52" si="2">G50/(24*IF(G51&gt;0,G51,1))</f>
        <v>50.887315331435786</v>
      </c>
      <c r="H52" s="71">
        <f t="shared" si="2"/>
        <v>50.887315331435786</v>
      </c>
      <c r="I52" s="72">
        <f t="shared" si="2"/>
        <v>50.887315331435786</v>
      </c>
      <c r="J52" s="72">
        <f t="shared" si="2"/>
        <v>50.887315331435786</v>
      </c>
      <c r="K52" s="72">
        <f t="shared" si="2"/>
        <v>50.887315331435786</v>
      </c>
      <c r="L52" s="72">
        <f t="shared" si="2"/>
        <v>50.887315331435786</v>
      </c>
      <c r="M52" s="72">
        <f t="shared" si="2"/>
        <v>50.887315331435786</v>
      </c>
      <c r="N52" s="72">
        <f t="shared" si="2"/>
        <v>50.887315331435786</v>
      </c>
      <c r="O52" s="72">
        <f t="shared" si="2"/>
        <v>49.675712585449219</v>
      </c>
      <c r="P52" s="72">
        <f t="shared" si="2"/>
        <v>49.675712585449219</v>
      </c>
      <c r="Q52" s="72">
        <f t="shared" si="2"/>
        <v>49.675712585449219</v>
      </c>
      <c r="R52" s="72">
        <f t="shared" si="2"/>
        <v>50.887315331435786</v>
      </c>
      <c r="S52" s="72">
        <f t="shared" si="2"/>
        <v>50.887315331435786</v>
      </c>
      <c r="T52" s="72">
        <f t="shared" si="2"/>
        <v>50.887315331435786</v>
      </c>
      <c r="U52" s="72">
        <f t="shared" si="2"/>
        <v>53.36010255779852</v>
      </c>
      <c r="V52" s="28"/>
    </row>
    <row r="53" spans="1:22" s="15" customFormat="1">
      <c r="A53" s="55"/>
      <c r="B53" s="55"/>
      <c r="C53" s="73"/>
      <c r="D53" s="55"/>
      <c r="E53" s="55"/>
      <c r="F53" s="55"/>
      <c r="G53" s="74"/>
      <c r="H53" s="55"/>
      <c r="M53" s="18"/>
    </row>
    <row r="54" spans="1:22" s="15" customFormat="1">
      <c r="C54" s="75"/>
      <c r="D54" s="20"/>
      <c r="E54" s="21"/>
      <c r="F54" s="19" t="str">
        <f>F10</f>
        <v>Nr.219</v>
      </c>
      <c r="G54" s="20"/>
      <c r="H54" s="21"/>
      <c r="L54" s="22"/>
    </row>
    <row r="55" spans="1:22" s="15" customFormat="1">
      <c r="A55" s="115" t="s">
        <v>101</v>
      </c>
      <c r="B55" s="115"/>
      <c r="C55" s="115"/>
      <c r="D55" s="115"/>
      <c r="E55" s="115"/>
      <c r="F55" s="115"/>
      <c r="G55" s="23"/>
      <c r="H55" s="23"/>
      <c r="I55" s="23"/>
      <c r="J55" s="23"/>
      <c r="K55" s="23"/>
      <c r="L55" s="23"/>
    </row>
    <row r="56" spans="1:22" ht="12.75" customHeight="1" thickBot="1">
      <c r="D56" s="15"/>
      <c r="E56" s="15"/>
      <c r="G56" s="15"/>
      <c r="H56" s="15"/>
      <c r="I56" s="15"/>
      <c r="J56" s="17"/>
      <c r="K56" s="25"/>
      <c r="L56" s="25"/>
    </row>
    <row r="57" spans="1:22">
      <c r="A57" s="127" t="s">
        <v>19</v>
      </c>
      <c r="B57" s="129" t="s">
        <v>18</v>
      </c>
      <c r="C57" s="129" t="s">
        <v>17</v>
      </c>
      <c r="D57" s="119" t="s">
        <v>16</v>
      </c>
      <c r="E57" s="129" t="s">
        <v>15</v>
      </c>
      <c r="F57" s="129" t="s">
        <v>14</v>
      </c>
      <c r="G57" s="26" t="s">
        <v>13</v>
      </c>
      <c r="H57" s="27" t="s">
        <v>13</v>
      </c>
      <c r="I57" s="27" t="s">
        <v>13</v>
      </c>
      <c r="J57" s="27" t="s">
        <v>13</v>
      </c>
      <c r="K57" s="27" t="s">
        <v>13</v>
      </c>
      <c r="L57" s="27" t="s">
        <v>13</v>
      </c>
      <c r="M57" s="27" t="s">
        <v>13</v>
      </c>
      <c r="N57" s="27" t="s">
        <v>13</v>
      </c>
      <c r="O57" s="27" t="s">
        <v>13</v>
      </c>
      <c r="P57" s="27" t="s">
        <v>13</v>
      </c>
      <c r="Q57" s="27" t="s">
        <v>13</v>
      </c>
      <c r="R57" s="27" t="s">
        <v>13</v>
      </c>
      <c r="S57" s="27" t="s">
        <v>13</v>
      </c>
      <c r="T57" s="27" t="s">
        <v>13</v>
      </c>
      <c r="U57" s="27" t="s">
        <v>13</v>
      </c>
      <c r="V57" s="28"/>
    </row>
    <row r="58" spans="1:22">
      <c r="A58" s="117"/>
      <c r="B58" s="120"/>
      <c r="C58" s="120"/>
      <c r="D58" s="120"/>
      <c r="E58" s="120"/>
      <c r="F58" s="120"/>
      <c r="G58" s="29">
        <v>2</v>
      </c>
      <c r="H58" s="30">
        <f t="shared" ref="H58:U58" si="3">G58+2</f>
        <v>4</v>
      </c>
      <c r="I58" s="30">
        <f t="shared" si="3"/>
        <v>6</v>
      </c>
      <c r="J58" s="30">
        <f t="shared" si="3"/>
        <v>8</v>
      </c>
      <c r="K58" s="30">
        <f t="shared" si="3"/>
        <v>10</v>
      </c>
      <c r="L58" s="30">
        <f t="shared" si="3"/>
        <v>12</v>
      </c>
      <c r="M58" s="30">
        <f t="shared" si="3"/>
        <v>14</v>
      </c>
      <c r="N58" s="30">
        <f t="shared" si="3"/>
        <v>16</v>
      </c>
      <c r="O58" s="30">
        <f t="shared" si="3"/>
        <v>18</v>
      </c>
      <c r="P58" s="30">
        <f t="shared" si="3"/>
        <v>20</v>
      </c>
      <c r="Q58" s="30">
        <f t="shared" si="3"/>
        <v>22</v>
      </c>
      <c r="R58" s="30">
        <f t="shared" si="3"/>
        <v>24</v>
      </c>
      <c r="S58" s="30">
        <f t="shared" si="3"/>
        <v>26</v>
      </c>
      <c r="T58" s="30">
        <f t="shared" si="3"/>
        <v>28</v>
      </c>
      <c r="U58" s="30">
        <f t="shared" si="3"/>
        <v>30</v>
      </c>
      <c r="V58" s="28"/>
    </row>
    <row r="59" spans="1:22" ht="15" customHeight="1" thickBot="1">
      <c r="A59" s="128"/>
      <c r="B59" s="130"/>
      <c r="C59" s="130"/>
      <c r="D59" s="121"/>
      <c r="E59" s="130"/>
      <c r="F59" s="130"/>
      <c r="G59" s="32" t="s">
        <v>40</v>
      </c>
      <c r="H59" s="31" t="s">
        <v>39</v>
      </c>
      <c r="I59" s="32" t="s">
        <v>40</v>
      </c>
      <c r="J59" s="32" t="s">
        <v>39</v>
      </c>
      <c r="K59" s="32" t="s">
        <v>40</v>
      </c>
      <c r="L59" s="32" t="s">
        <v>39</v>
      </c>
      <c r="M59" s="32" t="s">
        <v>40</v>
      </c>
      <c r="N59" s="32" t="s">
        <v>39</v>
      </c>
      <c r="O59" s="32" t="s">
        <v>40</v>
      </c>
      <c r="P59" s="32" t="s">
        <v>39</v>
      </c>
      <c r="Q59" s="32" t="s">
        <v>40</v>
      </c>
      <c r="R59" s="32" t="s">
        <v>39</v>
      </c>
      <c r="S59" s="32" t="s">
        <v>40</v>
      </c>
      <c r="T59" s="32" t="s">
        <v>39</v>
      </c>
      <c r="U59" s="32" t="s">
        <v>40</v>
      </c>
      <c r="V59" s="28"/>
    </row>
    <row r="60" spans="1:22">
      <c r="A60" s="103">
        <f t="shared" ref="A60:A88" ca="1" si="4">IF(B60&lt;&gt;"",OFFSET(A60,-1,0)+1,"")</f>
        <v>1</v>
      </c>
      <c r="B60" s="104" t="s">
        <v>99</v>
      </c>
      <c r="C60" s="105">
        <v>0</v>
      </c>
      <c r="D60" s="105">
        <v>1.221000075340271</v>
      </c>
      <c r="E60" s="106" t="s">
        <v>100</v>
      </c>
      <c r="F60" s="107">
        <v>1.3888888888888889E-3</v>
      </c>
      <c r="G60" s="108">
        <v>0.29204861111111113</v>
      </c>
      <c r="H60" s="109">
        <v>0.33371527777777776</v>
      </c>
      <c r="I60" s="108">
        <v>0.37538194444444439</v>
      </c>
      <c r="J60" s="108">
        <v>0.41704861111111108</v>
      </c>
      <c r="K60" s="108">
        <v>0.45871527777777776</v>
      </c>
      <c r="L60" s="108">
        <v>0.50038194444444439</v>
      </c>
      <c r="M60" s="108">
        <v>0.54204861111111113</v>
      </c>
      <c r="N60" s="108">
        <v>0.58371527777777776</v>
      </c>
      <c r="O60" s="108">
        <v>0.62538194444444439</v>
      </c>
      <c r="P60" s="108">
        <v>0.66704861111111113</v>
      </c>
      <c r="Q60" s="108">
        <v>0.70871527777777776</v>
      </c>
      <c r="R60" s="108">
        <v>0.75038194444444439</v>
      </c>
      <c r="S60" s="108">
        <v>0.79204861111111113</v>
      </c>
      <c r="T60" s="108">
        <v>0.83371527777777776</v>
      </c>
      <c r="U60" s="110">
        <v>0.87538194444444439</v>
      </c>
      <c r="V60" s="124" t="s">
        <v>138</v>
      </c>
    </row>
    <row r="61" spans="1:22">
      <c r="A61" s="81">
        <f t="shared" ca="1" si="4"/>
        <v>2</v>
      </c>
      <c r="B61" s="80" t="s">
        <v>95</v>
      </c>
      <c r="C61" s="92">
        <v>1.221000075340271</v>
      </c>
      <c r="D61" s="87">
        <v>0.48000001907348633</v>
      </c>
      <c r="E61" s="93" t="s">
        <v>102</v>
      </c>
      <c r="F61" s="94">
        <v>0</v>
      </c>
      <c r="G61" s="96">
        <v>0.29310260209530364</v>
      </c>
      <c r="H61" s="95">
        <v>0.33476926876197027</v>
      </c>
      <c r="I61" s="96">
        <v>0.37643593542863696</v>
      </c>
      <c r="J61" s="96">
        <v>0.41810260209530364</v>
      </c>
      <c r="K61" s="96">
        <v>0.45976926876197022</v>
      </c>
      <c r="L61" s="96">
        <v>0.50143593542863685</v>
      </c>
      <c r="M61" s="96">
        <v>0.54310260209530359</v>
      </c>
      <c r="N61" s="96">
        <v>0.58476926876197022</v>
      </c>
      <c r="O61" s="96">
        <v>0.62643593542863685</v>
      </c>
      <c r="P61" s="96">
        <v>0.66810260209530359</v>
      </c>
      <c r="Q61" s="96">
        <v>0.70977135209530351</v>
      </c>
      <c r="R61" s="96">
        <v>0.75143801876197025</v>
      </c>
      <c r="S61" s="96">
        <v>0.79310468542863677</v>
      </c>
      <c r="T61" s="96">
        <v>0.83477134778667084</v>
      </c>
      <c r="U61" s="111">
        <v>0.87643801445333747</v>
      </c>
      <c r="V61" s="124"/>
    </row>
    <row r="62" spans="1:22">
      <c r="A62" s="81">
        <f t="shared" ca="1" si="4"/>
        <v>3</v>
      </c>
      <c r="B62" s="80" t="s">
        <v>93</v>
      </c>
      <c r="C62" s="92">
        <v>1.7010000944137573</v>
      </c>
      <c r="D62" s="87">
        <v>0.83000004291534424</v>
      </c>
      <c r="E62" s="93" t="s">
        <v>103</v>
      </c>
      <c r="F62" s="94">
        <v>1.3888888888888889E-3</v>
      </c>
      <c r="G62" s="96">
        <v>0.29352627276016552</v>
      </c>
      <c r="H62" s="95">
        <v>0.33519293942683215</v>
      </c>
      <c r="I62" s="96">
        <v>0.37685960609349878</v>
      </c>
      <c r="J62" s="96">
        <v>0.41852627276016541</v>
      </c>
      <c r="K62" s="96">
        <v>0.46019293942683209</v>
      </c>
      <c r="L62" s="96">
        <v>0.50185960609349878</v>
      </c>
      <c r="M62" s="96">
        <v>0.54352627276016552</v>
      </c>
      <c r="N62" s="96">
        <v>0.58519293942683204</v>
      </c>
      <c r="O62" s="96">
        <v>0.62685960609349878</v>
      </c>
      <c r="P62" s="96">
        <v>0.66852627276016541</v>
      </c>
      <c r="Q62" s="96">
        <v>0.71019155053794314</v>
      </c>
      <c r="R62" s="96">
        <v>0.75185821720460999</v>
      </c>
      <c r="S62" s="96">
        <v>0.79352488387127651</v>
      </c>
      <c r="T62" s="96">
        <v>0.8351915301021442</v>
      </c>
      <c r="U62" s="111">
        <v>0.87685819676881083</v>
      </c>
      <c r="V62" s="124"/>
    </row>
    <row r="63" spans="1:22">
      <c r="A63" s="81">
        <f t="shared" ca="1" si="4"/>
        <v>4</v>
      </c>
      <c r="B63" s="80" t="s">
        <v>91</v>
      </c>
      <c r="C63" s="92">
        <v>2.5310001373291016</v>
      </c>
      <c r="D63" s="87">
        <v>0.50399994850158691</v>
      </c>
      <c r="E63" s="93" t="s">
        <v>104</v>
      </c>
      <c r="F63" s="94">
        <v>0</v>
      </c>
      <c r="G63" s="96">
        <v>0.29445763888888887</v>
      </c>
      <c r="H63" s="95">
        <v>0.33612430555555556</v>
      </c>
      <c r="I63" s="96">
        <v>0.37779097222222224</v>
      </c>
      <c r="J63" s="96">
        <v>0.41945763888888887</v>
      </c>
      <c r="K63" s="96">
        <v>0.46112430555555556</v>
      </c>
      <c r="L63" s="96">
        <v>0.50279097222222224</v>
      </c>
      <c r="M63" s="96">
        <v>0.54445763888888887</v>
      </c>
      <c r="N63" s="96">
        <v>0.58612430555555561</v>
      </c>
      <c r="O63" s="96">
        <v>0.62779097222222224</v>
      </c>
      <c r="P63" s="96">
        <v>0.66945763888888887</v>
      </c>
      <c r="Q63" s="96">
        <v>0.71112500000000001</v>
      </c>
      <c r="R63" s="96">
        <v>0.75279166666666664</v>
      </c>
      <c r="S63" s="96">
        <v>0.79445833333333327</v>
      </c>
      <c r="T63" s="96">
        <v>0.83612500000000001</v>
      </c>
      <c r="U63" s="111">
        <v>0.87779166666666664</v>
      </c>
      <c r="V63" s="124"/>
    </row>
    <row r="64" spans="1:22" ht="15" thickBot="1">
      <c r="A64" s="82">
        <f t="shared" ca="1" si="4"/>
        <v>5</v>
      </c>
      <c r="B64" s="112" t="s">
        <v>89</v>
      </c>
      <c r="C64" s="97">
        <v>3.0350000858306885</v>
      </c>
      <c r="D64" s="113">
        <v>0.9309999942779541</v>
      </c>
      <c r="E64" s="98" t="s">
        <v>105</v>
      </c>
      <c r="F64" s="99">
        <v>1.3888888888888889E-3</v>
      </c>
      <c r="G64" s="101">
        <v>0.29507638888888893</v>
      </c>
      <c r="H64" s="100">
        <v>0.33674305555555556</v>
      </c>
      <c r="I64" s="101">
        <v>0.37840972222222219</v>
      </c>
      <c r="J64" s="101">
        <v>0.42007638888888887</v>
      </c>
      <c r="K64" s="101">
        <v>0.46174305555555556</v>
      </c>
      <c r="L64" s="101">
        <v>0.50340972222222224</v>
      </c>
      <c r="M64" s="101">
        <v>0.54507638888888887</v>
      </c>
      <c r="N64" s="101">
        <v>0.5867430555555555</v>
      </c>
      <c r="O64" s="101">
        <v>0.62840972222222224</v>
      </c>
      <c r="P64" s="101">
        <v>0.67007638888888887</v>
      </c>
      <c r="Q64" s="101">
        <v>0.7117430555555555</v>
      </c>
      <c r="R64" s="101">
        <v>0.75340972222222213</v>
      </c>
      <c r="S64" s="101">
        <v>0.79507638888888876</v>
      </c>
      <c r="T64" s="101">
        <v>0.8367430555555555</v>
      </c>
      <c r="U64" s="102">
        <v>0.87840972222222213</v>
      </c>
      <c r="V64" s="124"/>
    </row>
    <row r="65" spans="1:22">
      <c r="A65" s="33">
        <f t="shared" ca="1" si="4"/>
        <v>6</v>
      </c>
      <c r="B65" s="34" t="s">
        <v>87</v>
      </c>
      <c r="C65" s="35">
        <v>3.9660000801086426</v>
      </c>
      <c r="D65" s="35">
        <v>1.119999885559082</v>
      </c>
      <c r="E65" s="36" t="s">
        <v>106</v>
      </c>
      <c r="F65" s="37">
        <v>1.3888888888888889E-3</v>
      </c>
      <c r="G65" s="39">
        <v>0.29617777777777782</v>
      </c>
      <c r="H65" s="38">
        <v>0.33784444444444445</v>
      </c>
      <c r="I65" s="39">
        <v>0.37951111111111108</v>
      </c>
      <c r="J65" s="39">
        <v>0.42117777777777776</v>
      </c>
      <c r="K65" s="39">
        <v>0.46284444444444445</v>
      </c>
      <c r="L65" s="39">
        <v>0.50451111111111113</v>
      </c>
      <c r="M65" s="39">
        <v>0.54617777777777776</v>
      </c>
      <c r="N65" s="39">
        <v>0.58784444444444439</v>
      </c>
      <c r="O65" s="39">
        <v>0.62951111111111113</v>
      </c>
      <c r="P65" s="39">
        <v>0.67117777777777776</v>
      </c>
      <c r="Q65" s="39">
        <v>0.71284722222222219</v>
      </c>
      <c r="R65" s="39">
        <v>0.75451388888888893</v>
      </c>
      <c r="S65" s="39">
        <v>0.79618055555555556</v>
      </c>
      <c r="T65" s="39">
        <v>0.83784027777777781</v>
      </c>
      <c r="U65" s="39">
        <v>0.87950694444444444</v>
      </c>
      <c r="V65" s="126" t="s">
        <v>139</v>
      </c>
    </row>
    <row r="66" spans="1:22">
      <c r="A66" s="40">
        <f t="shared" ca="1" si="4"/>
        <v>7</v>
      </c>
      <c r="B66" s="34" t="s">
        <v>85</v>
      </c>
      <c r="C66" s="41">
        <v>5.0859999656677246</v>
      </c>
      <c r="D66" s="35">
        <v>0.36999988555908203</v>
      </c>
      <c r="E66" s="42" t="s">
        <v>107</v>
      </c>
      <c r="F66" s="43">
        <v>6.9444444444444447E-4</v>
      </c>
      <c r="G66" s="45">
        <v>0.2975830761876731</v>
      </c>
      <c r="H66" s="44">
        <v>0.33924974285433973</v>
      </c>
      <c r="I66" s="45">
        <v>0.38091640952100642</v>
      </c>
      <c r="J66" s="45">
        <v>0.42258307618767299</v>
      </c>
      <c r="K66" s="45">
        <v>0.46424974285433973</v>
      </c>
      <c r="L66" s="45">
        <v>0.50591640952100636</v>
      </c>
      <c r="M66" s="45">
        <v>0.5475830761876731</v>
      </c>
      <c r="N66" s="45">
        <v>0.58924974285433962</v>
      </c>
      <c r="O66" s="45">
        <v>0.63091640952100636</v>
      </c>
      <c r="P66" s="45">
        <v>0.67258307618767299</v>
      </c>
      <c r="Q66" s="45">
        <v>0.71425043729878412</v>
      </c>
      <c r="R66" s="45">
        <v>0.75591710396545075</v>
      </c>
      <c r="S66" s="45">
        <v>0.79758377063211738</v>
      </c>
      <c r="T66" s="45">
        <v>0.83925042497843516</v>
      </c>
      <c r="U66" s="45">
        <v>0.88091709164510201</v>
      </c>
      <c r="V66" s="126"/>
    </row>
    <row r="67" spans="1:22">
      <c r="A67" s="40">
        <f t="shared" ca="1" si="4"/>
        <v>8</v>
      </c>
      <c r="B67" s="34" t="s">
        <v>83</v>
      </c>
      <c r="C67" s="41">
        <v>5.4559998512268066</v>
      </c>
      <c r="D67" s="35">
        <v>2.1640000343322754</v>
      </c>
      <c r="E67" s="42" t="s">
        <v>108</v>
      </c>
      <c r="F67" s="43">
        <v>1.3888888888888889E-3</v>
      </c>
      <c r="G67" s="45">
        <v>0.29803611111111111</v>
      </c>
      <c r="H67" s="44">
        <v>0.3397027777777778</v>
      </c>
      <c r="I67" s="45">
        <v>0.38136944444444437</v>
      </c>
      <c r="J67" s="45">
        <v>0.42303611111111106</v>
      </c>
      <c r="K67" s="45">
        <v>0.46470277777777774</v>
      </c>
      <c r="L67" s="45">
        <v>0.50636944444444443</v>
      </c>
      <c r="M67" s="45">
        <v>0.54803611111111106</v>
      </c>
      <c r="N67" s="45">
        <v>0.58970277777777769</v>
      </c>
      <c r="O67" s="45">
        <v>0.63136944444444443</v>
      </c>
      <c r="P67" s="45">
        <v>0.67303611111111106</v>
      </c>
      <c r="Q67" s="45">
        <v>0.71470138888888879</v>
      </c>
      <c r="R67" s="45">
        <v>0.75636805555555542</v>
      </c>
      <c r="S67" s="45">
        <v>0.79803472222222216</v>
      </c>
      <c r="T67" s="45">
        <v>0.83970138888888879</v>
      </c>
      <c r="U67" s="45">
        <v>0.88136805555555542</v>
      </c>
      <c r="V67" s="126"/>
    </row>
    <row r="68" spans="1:22">
      <c r="A68" s="40">
        <f t="shared" ca="1" si="4"/>
        <v>9</v>
      </c>
      <c r="B68" s="34" t="s">
        <v>81</v>
      </c>
      <c r="C68" s="41">
        <v>7.619999885559082</v>
      </c>
      <c r="D68" s="35">
        <v>1.9619998931884766</v>
      </c>
      <c r="E68" s="42" t="s">
        <v>109</v>
      </c>
      <c r="F68" s="43">
        <v>1.3888888888888889E-3</v>
      </c>
      <c r="G68" s="45">
        <v>0.29961874999999999</v>
      </c>
      <c r="H68" s="44">
        <v>0.34128541666666667</v>
      </c>
      <c r="I68" s="45">
        <v>0.38295208333333325</v>
      </c>
      <c r="J68" s="45">
        <v>0.42461874999999993</v>
      </c>
      <c r="K68" s="45">
        <v>0.46628541666666662</v>
      </c>
      <c r="L68" s="45">
        <v>0.5079520833333333</v>
      </c>
      <c r="M68" s="45">
        <v>0.54961874999999993</v>
      </c>
      <c r="N68" s="45">
        <v>0.59128541666666656</v>
      </c>
      <c r="O68" s="45">
        <v>0.6329520833333333</v>
      </c>
      <c r="P68" s="45">
        <v>0.67461874999999993</v>
      </c>
      <c r="Q68" s="45">
        <v>0.71628472222222228</v>
      </c>
      <c r="R68" s="45">
        <v>0.75795138888888891</v>
      </c>
      <c r="S68" s="45">
        <v>0.79961805555555554</v>
      </c>
      <c r="T68" s="45">
        <v>0.84128472222222228</v>
      </c>
      <c r="U68" s="45">
        <v>0.88295138888888891</v>
      </c>
      <c r="V68" s="126"/>
    </row>
    <row r="69" spans="1:22">
      <c r="A69" s="40">
        <f t="shared" ca="1" si="4"/>
        <v>10</v>
      </c>
      <c r="B69" s="34" t="s">
        <v>79</v>
      </c>
      <c r="C69" s="41">
        <v>9.5819997787475586</v>
      </c>
      <c r="D69" s="35">
        <v>2.6880006790161133</v>
      </c>
      <c r="E69" s="42" t="s">
        <v>110</v>
      </c>
      <c r="F69" s="43">
        <v>2.0833333333333333E-3</v>
      </c>
      <c r="G69" s="45">
        <v>0.30098372220796915</v>
      </c>
      <c r="H69" s="44">
        <v>0.34265038887463578</v>
      </c>
      <c r="I69" s="45">
        <v>0.38431705554130241</v>
      </c>
      <c r="J69" s="45">
        <v>0.42598372220796904</v>
      </c>
      <c r="K69" s="45">
        <v>0.46765038887463573</v>
      </c>
      <c r="L69" s="45">
        <v>0.50931705554130235</v>
      </c>
      <c r="M69" s="45">
        <v>0.5509837222079691</v>
      </c>
      <c r="N69" s="45">
        <v>0.59265038887463573</v>
      </c>
      <c r="O69" s="45">
        <v>0.63431705554130235</v>
      </c>
      <c r="P69" s="45">
        <v>0.6759837222079691</v>
      </c>
      <c r="Q69" s="45">
        <v>0.71765108331908023</v>
      </c>
      <c r="R69" s="45">
        <v>0.75931774998574675</v>
      </c>
      <c r="S69" s="45">
        <v>0.8009844166524136</v>
      </c>
      <c r="T69" s="45">
        <v>0.84265085396166606</v>
      </c>
      <c r="U69" s="45">
        <v>0.88431752062833291</v>
      </c>
      <c r="V69" s="126"/>
    </row>
    <row r="70" spans="1:22">
      <c r="A70" s="40">
        <f t="shared" ca="1" si="4"/>
        <v>11</v>
      </c>
      <c r="B70" s="34" t="s">
        <v>77</v>
      </c>
      <c r="C70" s="41">
        <v>12.270000457763672</v>
      </c>
      <c r="D70" s="35">
        <v>1.6239995956420898</v>
      </c>
      <c r="E70" s="42" t="s">
        <v>111</v>
      </c>
      <c r="F70" s="43">
        <v>6.9444444444444447E-4</v>
      </c>
      <c r="G70" s="45">
        <v>0.30285985379040259</v>
      </c>
      <c r="H70" s="44">
        <v>0.34452652045706922</v>
      </c>
      <c r="I70" s="45">
        <v>0.38619318712373585</v>
      </c>
      <c r="J70" s="45">
        <v>0.42785985379040248</v>
      </c>
      <c r="K70" s="45">
        <v>0.46952652045706916</v>
      </c>
      <c r="L70" s="45">
        <v>0.51119318712373585</v>
      </c>
      <c r="M70" s="45">
        <v>0.55285985379040248</v>
      </c>
      <c r="N70" s="45">
        <v>0.59452652045706911</v>
      </c>
      <c r="O70" s="45">
        <v>0.63619318712373585</v>
      </c>
      <c r="P70" s="45">
        <v>0.67785985379040248</v>
      </c>
      <c r="Q70" s="45">
        <v>0.7195299926792913</v>
      </c>
      <c r="R70" s="45">
        <v>0.76119665934595815</v>
      </c>
      <c r="S70" s="45">
        <v>0.80286332601262467</v>
      </c>
      <c r="T70" s="45">
        <v>0.84452285971661778</v>
      </c>
      <c r="U70" s="45">
        <v>0.8861895263832843</v>
      </c>
      <c r="V70" s="126"/>
    </row>
    <row r="71" spans="1:22">
      <c r="A71" s="40">
        <f t="shared" ca="1" si="4"/>
        <v>12</v>
      </c>
      <c r="B71" s="34" t="s">
        <v>75</v>
      </c>
      <c r="C71" s="41">
        <v>13.894000053405762</v>
      </c>
      <c r="D71" s="35">
        <v>0.99600028991699219</v>
      </c>
      <c r="E71" s="42" t="s">
        <v>112</v>
      </c>
      <c r="F71" s="43">
        <v>6.9444444444444447E-4</v>
      </c>
      <c r="G71" s="45">
        <v>0.30408005609495192</v>
      </c>
      <c r="H71" s="44">
        <v>0.34574672276161861</v>
      </c>
      <c r="I71" s="45">
        <v>0.38741338942828524</v>
      </c>
      <c r="J71" s="45">
        <v>0.42908005609495181</v>
      </c>
      <c r="K71" s="45">
        <v>0.4707467227616185</v>
      </c>
      <c r="L71" s="45">
        <v>0.51241338942828518</v>
      </c>
      <c r="M71" s="45">
        <v>0.55408005609495181</v>
      </c>
      <c r="N71" s="45">
        <v>0.59574672276161844</v>
      </c>
      <c r="O71" s="45">
        <v>0.63741338942828518</v>
      </c>
      <c r="P71" s="45">
        <v>0.67908005609495181</v>
      </c>
      <c r="Q71" s="45">
        <v>0.72074325053939625</v>
      </c>
      <c r="R71" s="45">
        <v>0.76240991720606288</v>
      </c>
      <c r="S71" s="45">
        <v>0.80407658387272962</v>
      </c>
      <c r="T71" s="45">
        <v>0.84574305846235043</v>
      </c>
      <c r="U71" s="45">
        <v>0.88740972512901706</v>
      </c>
      <c r="V71" s="126"/>
    </row>
    <row r="72" spans="1:22">
      <c r="A72" s="40">
        <f t="shared" ca="1" si="4"/>
        <v>13</v>
      </c>
      <c r="B72" s="34" t="s">
        <v>73</v>
      </c>
      <c r="C72" s="41">
        <v>14.890000343322754</v>
      </c>
      <c r="D72" s="35">
        <v>2.0880002975463867</v>
      </c>
      <c r="E72" s="42" t="s">
        <v>113</v>
      </c>
      <c r="F72" s="43">
        <v>2.0833333333333333E-3</v>
      </c>
      <c r="G72" s="45">
        <v>0.30484216316387103</v>
      </c>
      <c r="H72" s="44">
        <v>0.34650882983053766</v>
      </c>
      <c r="I72" s="45">
        <v>0.38817549649720429</v>
      </c>
      <c r="J72" s="45">
        <v>0.42984216316387097</v>
      </c>
      <c r="K72" s="45">
        <v>0.47150882983053766</v>
      </c>
      <c r="L72" s="45">
        <v>0.51317549649720429</v>
      </c>
      <c r="M72" s="45">
        <v>0.55484216316387092</v>
      </c>
      <c r="N72" s="45">
        <v>0.59650882983053766</v>
      </c>
      <c r="O72" s="45">
        <v>0.63817549649720429</v>
      </c>
      <c r="P72" s="45">
        <v>0.67984216316387092</v>
      </c>
      <c r="Q72" s="45">
        <v>0.72150744094164876</v>
      </c>
      <c r="R72" s="45">
        <v>0.76317410760831528</v>
      </c>
      <c r="S72" s="45">
        <v>0.80484077427498213</v>
      </c>
      <c r="T72" s="45">
        <v>0.84650730613744274</v>
      </c>
      <c r="U72" s="45">
        <v>0.88817397280410926</v>
      </c>
      <c r="V72" s="126"/>
    </row>
    <row r="73" spans="1:22">
      <c r="A73" s="40">
        <f t="shared" ca="1" si="4"/>
        <v>14</v>
      </c>
      <c r="B73" s="34" t="s">
        <v>71</v>
      </c>
      <c r="C73" s="41">
        <v>16.978000640869141</v>
      </c>
      <c r="D73" s="35">
        <v>1.7049999237060547</v>
      </c>
      <c r="E73" s="42" t="s">
        <v>114</v>
      </c>
      <c r="F73" s="43">
        <v>1.3888888888888889E-3</v>
      </c>
      <c r="G73" s="45">
        <v>0.30643637470564733</v>
      </c>
      <c r="H73" s="44">
        <v>0.34810304137231396</v>
      </c>
      <c r="I73" s="45">
        <v>0.38976970803898064</v>
      </c>
      <c r="J73" s="45">
        <v>0.43143637470564733</v>
      </c>
      <c r="K73" s="45">
        <v>0.47310304137231396</v>
      </c>
      <c r="L73" s="45">
        <v>0.51476970803898059</v>
      </c>
      <c r="M73" s="45">
        <v>0.55643637470564722</v>
      </c>
      <c r="N73" s="45">
        <v>0.59810304137231385</v>
      </c>
      <c r="O73" s="45">
        <v>0.63976970803898059</v>
      </c>
      <c r="P73" s="45">
        <v>0.68143637470564722</v>
      </c>
      <c r="Q73" s="45">
        <v>0.72310165248342484</v>
      </c>
      <c r="R73" s="45">
        <v>0.76476831915009169</v>
      </c>
      <c r="S73" s="45">
        <v>0.80643498581675821</v>
      </c>
      <c r="T73" s="45">
        <v>0.8481012021285641</v>
      </c>
      <c r="U73" s="45">
        <v>0.88976786879523073</v>
      </c>
      <c r="V73" s="126"/>
    </row>
    <row r="74" spans="1:22">
      <c r="A74" s="40">
        <f t="shared" ca="1" si="4"/>
        <v>15</v>
      </c>
      <c r="B74" s="34" t="s">
        <v>69</v>
      </c>
      <c r="C74" s="41">
        <v>18.683000564575195</v>
      </c>
      <c r="D74" s="35">
        <v>1.6569995880126953</v>
      </c>
      <c r="E74" s="42" t="s">
        <v>115</v>
      </c>
      <c r="F74" s="43">
        <v>1.3888888888888889E-3</v>
      </c>
      <c r="G74" s="45">
        <v>0.30775195536902167</v>
      </c>
      <c r="H74" s="44">
        <v>0.34941862203568835</v>
      </c>
      <c r="I74" s="45">
        <v>0.39108528870235493</v>
      </c>
      <c r="J74" s="45">
        <v>0.43275195536902161</v>
      </c>
      <c r="K74" s="45">
        <v>0.47441862203568824</v>
      </c>
      <c r="L74" s="45">
        <v>0.51608528870235493</v>
      </c>
      <c r="M74" s="45">
        <v>0.55775195536902156</v>
      </c>
      <c r="N74" s="45">
        <v>0.5994186220356883</v>
      </c>
      <c r="O74" s="45">
        <v>0.64108528870235493</v>
      </c>
      <c r="P74" s="45">
        <v>0.68275195536902156</v>
      </c>
      <c r="Q74" s="45">
        <v>0.724415149813466</v>
      </c>
      <c r="R74" s="45">
        <v>0.76608181648013274</v>
      </c>
      <c r="S74" s="45">
        <v>0.80774848314679937</v>
      </c>
      <c r="T74" s="45">
        <v>0.849415149813466</v>
      </c>
      <c r="U74" s="45">
        <v>0.89108181648013274</v>
      </c>
      <c r="V74" s="126"/>
    </row>
    <row r="75" spans="1:22">
      <c r="A75" s="40">
        <f t="shared" ca="1" si="4"/>
        <v>16</v>
      </c>
      <c r="B75" s="34" t="s">
        <v>67</v>
      </c>
      <c r="C75" s="41">
        <v>20.340000152587891</v>
      </c>
      <c r="D75" s="35">
        <v>0.70400047302246094</v>
      </c>
      <c r="E75" s="42" t="s">
        <v>116</v>
      </c>
      <c r="F75" s="42" t="s">
        <v>32</v>
      </c>
      <c r="G75" s="45">
        <v>0.30933329994566466</v>
      </c>
      <c r="H75" s="44">
        <v>0.35099996661233129</v>
      </c>
      <c r="I75" s="45">
        <v>0.39266663327899803</v>
      </c>
      <c r="J75" s="45">
        <v>0.43433329994566466</v>
      </c>
      <c r="K75" s="45">
        <v>0.47599996661233129</v>
      </c>
      <c r="L75" s="45">
        <v>0.51766663327899798</v>
      </c>
      <c r="M75" s="45">
        <v>0.55933329994566461</v>
      </c>
      <c r="N75" s="45">
        <v>0.60099996661233124</v>
      </c>
      <c r="O75" s="45">
        <v>0.64266663327899798</v>
      </c>
      <c r="P75" s="45">
        <v>0.68433327885856954</v>
      </c>
      <c r="Q75" s="45">
        <v>0.72600341774745847</v>
      </c>
      <c r="R75" s="45">
        <v>0.76767008441412499</v>
      </c>
      <c r="S75" s="45">
        <v>0.80933675108079184</v>
      </c>
      <c r="T75" s="45">
        <v>0.85078718000926812</v>
      </c>
      <c r="U75" s="45">
        <v>0.89245384667593475</v>
      </c>
      <c r="V75" s="126"/>
    </row>
    <row r="76" spans="1:22">
      <c r="A76" s="40">
        <f t="shared" ca="1" si="4"/>
        <v>17</v>
      </c>
      <c r="B76" s="34" t="s">
        <v>65</v>
      </c>
      <c r="C76" s="41">
        <v>21.044000625610352</v>
      </c>
      <c r="D76" s="35">
        <v>0.88399887084960938</v>
      </c>
      <c r="E76" s="42" t="s">
        <v>117</v>
      </c>
      <c r="F76" s="43">
        <v>6.9444444444444447E-4</v>
      </c>
      <c r="G76" s="45">
        <v>0.30992004059878253</v>
      </c>
      <c r="H76" s="44">
        <v>0.35158670726544922</v>
      </c>
      <c r="I76" s="45">
        <v>0.39325337393211585</v>
      </c>
      <c r="J76" s="45">
        <v>0.43492004059878248</v>
      </c>
      <c r="K76" s="45">
        <v>0.47658670726544916</v>
      </c>
      <c r="L76" s="45">
        <v>0.51825337393211579</v>
      </c>
      <c r="M76" s="45">
        <v>0.55992004059878253</v>
      </c>
      <c r="N76" s="45">
        <v>0.60158670726544916</v>
      </c>
      <c r="O76" s="45">
        <v>0.64325337393211579</v>
      </c>
      <c r="P76" s="45">
        <v>0.68492000472551695</v>
      </c>
      <c r="Q76" s="45">
        <v>0.72659014361440577</v>
      </c>
      <c r="R76" s="45">
        <v>0.7682568102810724</v>
      </c>
      <c r="S76" s="45">
        <v>0.80992347694773914</v>
      </c>
      <c r="T76" s="45">
        <v>0.85122715041687003</v>
      </c>
      <c r="U76" s="45">
        <v>0.89289381708353677</v>
      </c>
      <c r="V76" s="126"/>
    </row>
    <row r="77" spans="1:22">
      <c r="A77" s="40">
        <f t="shared" ca="1" si="4"/>
        <v>18</v>
      </c>
      <c r="B77" s="34" t="s">
        <v>63</v>
      </c>
      <c r="C77" s="41">
        <v>21.927999496459961</v>
      </c>
      <c r="D77" s="35">
        <v>0.78000068664550781</v>
      </c>
      <c r="E77" s="42" t="s">
        <v>118</v>
      </c>
      <c r="F77" s="43">
        <v>6.9444444444444447E-4</v>
      </c>
      <c r="G77" s="45">
        <v>0.31065680018808411</v>
      </c>
      <c r="H77" s="44">
        <v>0.3523234668547508</v>
      </c>
      <c r="I77" s="45">
        <v>0.39399013352141737</v>
      </c>
      <c r="J77" s="45">
        <v>0.435656800188084</v>
      </c>
      <c r="K77" s="45">
        <v>0.47732346685475069</v>
      </c>
      <c r="L77" s="45">
        <v>0.51899013352141732</v>
      </c>
      <c r="M77" s="45">
        <v>0.56065680018808406</v>
      </c>
      <c r="N77" s="45">
        <v>0.60232346685475069</v>
      </c>
      <c r="O77" s="45">
        <v>0.64399013352141732</v>
      </c>
      <c r="P77" s="45">
        <v>0.68565674574809254</v>
      </c>
      <c r="Q77" s="45">
        <v>0.72732688463698147</v>
      </c>
      <c r="R77" s="45">
        <v>0.76899355130364799</v>
      </c>
      <c r="S77" s="45">
        <v>0.81066021797031484</v>
      </c>
      <c r="T77" s="45">
        <v>0.85177961327262619</v>
      </c>
      <c r="U77" s="45">
        <v>0.89344627993929271</v>
      </c>
      <c r="V77" s="126"/>
    </row>
    <row r="78" spans="1:22">
      <c r="A78" s="40">
        <f t="shared" ca="1" si="4"/>
        <v>19</v>
      </c>
      <c r="B78" s="34" t="s">
        <v>119</v>
      </c>
      <c r="C78" s="41">
        <v>22.708000183105469</v>
      </c>
      <c r="D78" s="35">
        <v>1.0569992065429687</v>
      </c>
      <c r="E78" s="42" t="s">
        <v>120</v>
      </c>
      <c r="F78" s="43">
        <v>6.9444444444444447E-4</v>
      </c>
      <c r="G78" s="45">
        <v>0.31131277539897312</v>
      </c>
      <c r="H78" s="44">
        <v>0.3529794420656398</v>
      </c>
      <c r="I78" s="45">
        <v>0.39464610873230649</v>
      </c>
      <c r="J78" s="45">
        <v>0.43631277539897312</v>
      </c>
      <c r="K78" s="45">
        <v>0.4779794420656398</v>
      </c>
      <c r="L78" s="45">
        <v>0.51964610873230643</v>
      </c>
      <c r="M78" s="45">
        <v>0.56131277539897306</v>
      </c>
      <c r="N78" s="45">
        <v>0.6029794420656398</v>
      </c>
      <c r="O78" s="45">
        <v>0.64464610873230643</v>
      </c>
      <c r="P78" s="45">
        <v>0.68631277539897306</v>
      </c>
      <c r="Q78" s="45">
        <v>0.7279801365100842</v>
      </c>
      <c r="R78" s="45">
        <v>0.76964680317675094</v>
      </c>
      <c r="S78" s="45">
        <v>0.81131346984341757</v>
      </c>
      <c r="T78" s="45">
        <v>0.85228567925807963</v>
      </c>
      <c r="U78" s="45">
        <v>0.89395234592474615</v>
      </c>
      <c r="V78" s="126"/>
    </row>
    <row r="79" spans="1:22">
      <c r="A79" s="40">
        <f t="shared" ca="1" si="4"/>
        <v>20</v>
      </c>
      <c r="B79" s="34" t="s">
        <v>59</v>
      </c>
      <c r="C79" s="41">
        <v>23.764999389648438</v>
      </c>
      <c r="D79" s="35">
        <v>0.69600105285644531</v>
      </c>
      <c r="E79" s="42" t="s">
        <v>121</v>
      </c>
      <c r="F79" s="43">
        <v>6.9444444444444447E-4</v>
      </c>
      <c r="G79" s="45">
        <v>0.31235069444444447</v>
      </c>
      <c r="H79" s="44">
        <v>0.35401736111111115</v>
      </c>
      <c r="I79" s="45">
        <v>0.39568402777777778</v>
      </c>
      <c r="J79" s="45">
        <v>0.43735069444444441</v>
      </c>
      <c r="K79" s="45">
        <v>0.4790173611111111</v>
      </c>
      <c r="L79" s="45">
        <v>0.52068402777777778</v>
      </c>
      <c r="M79" s="45">
        <v>0.56235069444444441</v>
      </c>
      <c r="N79" s="45">
        <v>0.60401736111111104</v>
      </c>
      <c r="O79" s="45">
        <v>0.64568402777777778</v>
      </c>
      <c r="P79" s="45">
        <v>0.68735069444444441</v>
      </c>
      <c r="Q79" s="45">
        <v>0.72901388888888885</v>
      </c>
      <c r="R79" s="45">
        <v>0.77068055555555559</v>
      </c>
      <c r="S79" s="45">
        <v>0.81234722222222222</v>
      </c>
      <c r="T79" s="45">
        <v>0.8533263888888889</v>
      </c>
      <c r="U79" s="45">
        <v>0.89499305555555553</v>
      </c>
      <c r="V79" s="126"/>
    </row>
    <row r="80" spans="1:22">
      <c r="A80" s="40">
        <f t="shared" ca="1" si="4"/>
        <v>21</v>
      </c>
      <c r="B80" s="34" t="s">
        <v>57</v>
      </c>
      <c r="C80" s="41">
        <v>24.461000442504883</v>
      </c>
      <c r="D80" s="35">
        <v>1.2159996032714844</v>
      </c>
      <c r="E80" s="42" t="s">
        <v>122</v>
      </c>
      <c r="F80" s="43">
        <v>1.3888888888888889E-3</v>
      </c>
      <c r="G80" s="45">
        <v>0.31295962523293402</v>
      </c>
      <c r="H80" s="44">
        <v>0.35462629189960071</v>
      </c>
      <c r="I80" s="45">
        <v>0.39629295856626728</v>
      </c>
      <c r="J80" s="45">
        <v>0.43795962523293397</v>
      </c>
      <c r="K80" s="45">
        <v>0.4796262918996006</v>
      </c>
      <c r="L80" s="45">
        <v>0.52129295856626723</v>
      </c>
      <c r="M80" s="45">
        <v>0.56295962523293397</v>
      </c>
      <c r="N80" s="45">
        <v>0.6046262918996006</v>
      </c>
      <c r="O80" s="45">
        <v>0.64629295856626723</v>
      </c>
      <c r="P80" s="45">
        <v>0.68795962523293397</v>
      </c>
      <c r="Q80" s="45">
        <v>0.7296235141218228</v>
      </c>
      <c r="R80" s="45">
        <v>0.77129018078848943</v>
      </c>
      <c r="S80" s="45">
        <v>0.81295684745515595</v>
      </c>
      <c r="T80" s="45">
        <v>0.85393591499873311</v>
      </c>
      <c r="U80" s="45">
        <v>0.89560258166539952</v>
      </c>
      <c r="V80" s="126"/>
    </row>
    <row r="81" spans="1:22">
      <c r="A81" s="40">
        <f t="shared" ca="1" si="4"/>
        <v>22</v>
      </c>
      <c r="B81" s="34" t="s">
        <v>55</v>
      </c>
      <c r="C81" s="41">
        <v>25.677000045776367</v>
      </c>
      <c r="D81" s="35">
        <v>1.8810005187988281</v>
      </c>
      <c r="E81" s="42" t="s">
        <v>123</v>
      </c>
      <c r="F81" s="43">
        <v>1.3888888888888889E-3</v>
      </c>
      <c r="G81" s="45">
        <v>0.31398841442965308</v>
      </c>
      <c r="H81" s="44">
        <v>0.35565508109631971</v>
      </c>
      <c r="I81" s="45">
        <v>0.3973217477629864</v>
      </c>
      <c r="J81" s="45">
        <v>0.43898841442965308</v>
      </c>
      <c r="K81" s="45">
        <v>0.48065508109631971</v>
      </c>
      <c r="L81" s="45">
        <v>0.52232174776298634</v>
      </c>
      <c r="M81" s="45">
        <v>0.56398841442965308</v>
      </c>
      <c r="N81" s="45">
        <v>0.60565508109631971</v>
      </c>
      <c r="O81" s="45">
        <v>0.64732174776298634</v>
      </c>
      <c r="P81" s="45">
        <v>0.68898841257890553</v>
      </c>
      <c r="Q81" s="45">
        <v>0.73065230146779436</v>
      </c>
      <c r="R81" s="45">
        <v>0.77231896813446099</v>
      </c>
      <c r="S81" s="45">
        <v>0.81398563480112773</v>
      </c>
      <c r="T81" s="45">
        <v>0.85496479220522237</v>
      </c>
      <c r="U81" s="45">
        <v>0.89663145887188911</v>
      </c>
      <c r="V81" s="126"/>
    </row>
    <row r="82" spans="1:22">
      <c r="A82" s="40">
        <f t="shared" ca="1" si="4"/>
        <v>23</v>
      </c>
      <c r="B82" s="34" t="s">
        <v>53</v>
      </c>
      <c r="C82" s="41">
        <v>27.558000564575195</v>
      </c>
      <c r="D82" s="35">
        <v>1.0860004425048828</v>
      </c>
      <c r="E82" s="42" t="s">
        <v>124</v>
      </c>
      <c r="F82" s="43">
        <v>1.3888888888888889E-3</v>
      </c>
      <c r="G82" s="45">
        <v>0.31565950383124969</v>
      </c>
      <c r="H82" s="44">
        <v>0.35732617049791632</v>
      </c>
      <c r="I82" s="45">
        <v>0.398992837164583</v>
      </c>
      <c r="J82" s="45">
        <v>0.44065950383124963</v>
      </c>
      <c r="K82" s="45">
        <v>0.48232617049791621</v>
      </c>
      <c r="L82" s="45">
        <v>0.52399283716458289</v>
      </c>
      <c r="M82" s="45">
        <v>0.56565950383124963</v>
      </c>
      <c r="N82" s="45">
        <v>0.60732617049791626</v>
      </c>
      <c r="O82" s="45">
        <v>0.64899283716458289</v>
      </c>
      <c r="P82" s="45">
        <v>0.69065944583120875</v>
      </c>
      <c r="Q82" s="45">
        <v>0.7323233347200977</v>
      </c>
      <c r="R82" s="45">
        <v>0.77399000138676444</v>
      </c>
      <c r="S82" s="45">
        <v>0.81565666805343096</v>
      </c>
      <c r="T82" s="45">
        <v>0.85663554444304391</v>
      </c>
      <c r="U82" s="45">
        <v>0.89830221110971042</v>
      </c>
      <c r="V82" s="126"/>
    </row>
    <row r="83" spans="1:22">
      <c r="A83" s="40">
        <f t="shared" ca="1" si="4"/>
        <v>24</v>
      </c>
      <c r="B83" s="34" t="s">
        <v>125</v>
      </c>
      <c r="C83" s="41">
        <v>28.644001007080078</v>
      </c>
      <c r="D83" s="35">
        <v>1.1942863464355469</v>
      </c>
      <c r="E83" s="42" t="s">
        <v>126</v>
      </c>
      <c r="F83" s="43">
        <v>1.3888888888888889E-3</v>
      </c>
      <c r="G83" s="45">
        <v>0.31671765984174649</v>
      </c>
      <c r="H83" s="44">
        <v>0.35838432650841312</v>
      </c>
      <c r="I83" s="45">
        <v>0.40005099317507975</v>
      </c>
      <c r="J83" s="45">
        <v>0.44171765984174644</v>
      </c>
      <c r="K83" s="45">
        <v>0.48338432650841312</v>
      </c>
      <c r="L83" s="45">
        <v>0.52505099317507975</v>
      </c>
      <c r="M83" s="45">
        <v>0.56671765984174638</v>
      </c>
      <c r="N83" s="45">
        <v>0.60838432650841301</v>
      </c>
      <c r="O83" s="45">
        <v>0.65005099317507964</v>
      </c>
      <c r="P83" s="45">
        <v>0.69171765984174638</v>
      </c>
      <c r="Q83" s="45">
        <v>0.7333864098417463</v>
      </c>
      <c r="R83" s="45">
        <v>0.77505307650841315</v>
      </c>
      <c r="S83" s="45">
        <v>0.81671974317507967</v>
      </c>
      <c r="T83" s="45">
        <v>0.85769185364342659</v>
      </c>
      <c r="U83" s="45">
        <v>0.89935852031009311</v>
      </c>
      <c r="V83" s="126"/>
    </row>
    <row r="84" spans="1:22">
      <c r="A84" s="40">
        <f t="shared" ca="1" si="4"/>
        <v>25</v>
      </c>
      <c r="B84" s="34" t="s">
        <v>49</v>
      </c>
      <c r="C84" s="41">
        <v>29.838287353515625</v>
      </c>
      <c r="D84" s="35">
        <v>0.62100028991699219</v>
      </c>
      <c r="E84" s="42" t="s">
        <v>127</v>
      </c>
      <c r="F84" s="43">
        <v>6.9444444444444447E-4</v>
      </c>
      <c r="G84" s="45">
        <v>0.31823038780864382</v>
      </c>
      <c r="H84" s="44">
        <v>0.35989705447531051</v>
      </c>
      <c r="I84" s="45">
        <v>0.40156372114197708</v>
      </c>
      <c r="J84" s="45">
        <v>0.44323038780864371</v>
      </c>
      <c r="K84" s="45">
        <v>0.4848970544753104</v>
      </c>
      <c r="L84" s="45">
        <v>0.52656372114197714</v>
      </c>
      <c r="M84" s="45">
        <v>0.56823038780864377</v>
      </c>
      <c r="N84" s="45">
        <v>0.6098970544753104</v>
      </c>
      <c r="O84" s="45">
        <v>0.65156372114197703</v>
      </c>
      <c r="P84" s="45">
        <v>0.69323038780864377</v>
      </c>
      <c r="Q84" s="45">
        <v>0.73489844336419929</v>
      </c>
      <c r="R84" s="45">
        <v>0.77656511003086592</v>
      </c>
      <c r="S84" s="45">
        <v>0.81823177669753255</v>
      </c>
      <c r="T84" s="45">
        <v>0.85920399891975485</v>
      </c>
      <c r="U84" s="45">
        <v>0.90087066558642148</v>
      </c>
      <c r="V84" s="126"/>
    </row>
    <row r="85" spans="1:22">
      <c r="A85" s="40">
        <f t="shared" ca="1" si="4"/>
        <v>26</v>
      </c>
      <c r="B85" s="34" t="s">
        <v>47</v>
      </c>
      <c r="C85" s="41">
        <v>30.459287643432617</v>
      </c>
      <c r="D85" s="35">
        <v>1.0970001220703125</v>
      </c>
      <c r="E85" s="42" t="s">
        <v>128</v>
      </c>
      <c r="F85" s="43">
        <v>6.9444444444444447E-4</v>
      </c>
      <c r="G85" s="45">
        <v>0.31890503324476938</v>
      </c>
      <c r="H85" s="44">
        <v>0.36057169991143601</v>
      </c>
      <c r="I85" s="45">
        <v>0.40223836657810264</v>
      </c>
      <c r="J85" s="45">
        <v>0.44390503324476932</v>
      </c>
      <c r="K85" s="45">
        <v>0.48557169991143601</v>
      </c>
      <c r="L85" s="45">
        <v>0.52723836657810275</v>
      </c>
      <c r="M85" s="45">
        <v>0.56890503324476938</v>
      </c>
      <c r="N85" s="45">
        <v>0.61057169991143601</v>
      </c>
      <c r="O85" s="45">
        <v>0.65223836657810264</v>
      </c>
      <c r="P85" s="45">
        <v>0.69390503324476926</v>
      </c>
      <c r="Q85" s="45">
        <v>0.73557239435588051</v>
      </c>
      <c r="R85" s="45">
        <v>0.77723906102254703</v>
      </c>
      <c r="S85" s="45">
        <v>0.81890572768921388</v>
      </c>
      <c r="T85" s="45">
        <v>0.85987794613599566</v>
      </c>
      <c r="U85" s="45">
        <v>0.90154461280266218</v>
      </c>
      <c r="V85" s="126"/>
    </row>
    <row r="86" spans="1:22">
      <c r="A86" s="40">
        <f t="shared" ca="1" si="4"/>
        <v>27</v>
      </c>
      <c r="B86" s="34" t="s">
        <v>45</v>
      </c>
      <c r="C86" s="41">
        <v>31.55628776550293</v>
      </c>
      <c r="D86" s="35">
        <v>0.50800132751464844</v>
      </c>
      <c r="E86" s="42" t="s">
        <v>129</v>
      </c>
      <c r="F86" s="43">
        <v>1.3888888888888889E-3</v>
      </c>
      <c r="G86" s="45">
        <v>0.3199591382525675</v>
      </c>
      <c r="H86" s="44">
        <v>0.36162580491923418</v>
      </c>
      <c r="I86" s="45">
        <v>0.40329247158590081</v>
      </c>
      <c r="J86" s="45">
        <v>0.4449591382525675</v>
      </c>
      <c r="K86" s="45">
        <v>0.48662580491923418</v>
      </c>
      <c r="L86" s="45">
        <v>0.52829247158590076</v>
      </c>
      <c r="M86" s="45">
        <v>0.5699591382525675</v>
      </c>
      <c r="N86" s="45">
        <v>0.61162580491923413</v>
      </c>
      <c r="O86" s="45">
        <v>0.65329247158590087</v>
      </c>
      <c r="P86" s="45">
        <v>0.69495913825256739</v>
      </c>
      <c r="Q86" s="45">
        <v>0.73662511047478962</v>
      </c>
      <c r="R86" s="45">
        <v>0.77829177714145636</v>
      </c>
      <c r="S86" s="45">
        <v>0.81995844380812299</v>
      </c>
      <c r="T86" s="45">
        <v>0.86093059008445405</v>
      </c>
      <c r="U86" s="45">
        <v>0.90259725675112079</v>
      </c>
      <c r="V86" s="126"/>
    </row>
    <row r="87" spans="1:22">
      <c r="A87" s="40">
        <f t="shared" ca="1" si="4"/>
        <v>28</v>
      </c>
      <c r="B87" s="34" t="s">
        <v>43</v>
      </c>
      <c r="C87" s="41">
        <v>32.064289093017578</v>
      </c>
      <c r="D87" s="35">
        <v>0.82399749755859375</v>
      </c>
      <c r="E87" s="42" t="s">
        <v>130</v>
      </c>
      <c r="F87" s="43">
        <v>1.3888888888888889E-3</v>
      </c>
      <c r="G87" s="45">
        <v>0.32094052916370164</v>
      </c>
      <c r="H87" s="44">
        <v>0.36260719583036821</v>
      </c>
      <c r="I87" s="45">
        <v>0.4042738624970349</v>
      </c>
      <c r="J87" s="45">
        <v>0.44594052916370158</v>
      </c>
      <c r="K87" s="45">
        <v>0.48760719583036821</v>
      </c>
      <c r="L87" s="45">
        <v>0.5292738624970349</v>
      </c>
      <c r="M87" s="45">
        <v>0.57094052916370153</v>
      </c>
      <c r="N87" s="45">
        <v>0.61260719583036827</v>
      </c>
      <c r="O87" s="45">
        <v>0.6542738624970349</v>
      </c>
      <c r="P87" s="45">
        <v>0.69593775138592373</v>
      </c>
      <c r="Q87" s="45">
        <v>0.73760441805259047</v>
      </c>
      <c r="R87" s="45">
        <v>0.7792710847192571</v>
      </c>
      <c r="S87" s="45">
        <v>0.82093775138592373</v>
      </c>
      <c r="T87" s="45">
        <v>0.86191689277815187</v>
      </c>
      <c r="U87" s="45">
        <v>0.90358355944481861</v>
      </c>
      <c r="V87" s="126"/>
    </row>
    <row r="88" spans="1:22" ht="15" thickBot="1">
      <c r="A88" s="40">
        <f t="shared" ca="1" si="4"/>
        <v>29</v>
      </c>
      <c r="B88" s="34" t="s">
        <v>12</v>
      </c>
      <c r="C88" s="41">
        <v>32.888286590576172</v>
      </c>
      <c r="D88" s="35">
        <v>-32.820286586880684</v>
      </c>
      <c r="E88" s="42" t="s">
        <v>11</v>
      </c>
      <c r="F88" s="42"/>
      <c r="G88" s="45">
        <v>0.32246666666666668</v>
      </c>
      <c r="H88" s="44">
        <v>0.36413333333333331</v>
      </c>
      <c r="I88" s="45">
        <v>0.40579999999999999</v>
      </c>
      <c r="J88" s="45">
        <v>0.44746666666666662</v>
      </c>
      <c r="K88" s="45">
        <v>0.48913333333333331</v>
      </c>
      <c r="L88" s="45">
        <v>0.53079999999999994</v>
      </c>
      <c r="M88" s="45">
        <v>0.57246666666666668</v>
      </c>
      <c r="N88" s="45">
        <v>0.61413333333333331</v>
      </c>
      <c r="O88" s="45">
        <v>0.65579999999999994</v>
      </c>
      <c r="P88" s="45">
        <v>0.69746527777777767</v>
      </c>
      <c r="Q88" s="45">
        <v>0.73913194444444441</v>
      </c>
      <c r="R88" s="45">
        <v>0.78079861111111104</v>
      </c>
      <c r="S88" s="45">
        <v>0.82246527777777767</v>
      </c>
      <c r="T88" s="45">
        <v>0.86343749999999997</v>
      </c>
      <c r="U88" s="45">
        <v>0.9051041666666666</v>
      </c>
      <c r="V88" s="126"/>
    </row>
    <row r="89" spans="1:22">
      <c r="A89" s="54"/>
      <c r="B89" s="55"/>
      <c r="C89" s="55"/>
      <c r="D89" s="56"/>
      <c r="E89" s="76"/>
      <c r="F89" s="58" t="s">
        <v>10</v>
      </c>
      <c r="G89" s="60" t="s">
        <v>132</v>
      </c>
      <c r="H89" s="59" t="s">
        <v>132</v>
      </c>
      <c r="I89" s="60" t="s">
        <v>132</v>
      </c>
      <c r="J89" s="60" t="s">
        <v>132</v>
      </c>
      <c r="K89" s="60" t="s">
        <v>132</v>
      </c>
      <c r="L89" s="60" t="s">
        <v>132</v>
      </c>
      <c r="M89" s="60" t="s">
        <v>132</v>
      </c>
      <c r="N89" s="60" t="s">
        <v>132</v>
      </c>
      <c r="O89" s="60" t="s">
        <v>132</v>
      </c>
      <c r="P89" s="60" t="s">
        <v>132</v>
      </c>
      <c r="Q89" s="60" t="s">
        <v>132</v>
      </c>
      <c r="R89" s="60" t="s">
        <v>132</v>
      </c>
      <c r="S89" s="60" t="s">
        <v>132</v>
      </c>
      <c r="T89" s="60" t="s">
        <v>132</v>
      </c>
      <c r="U89" s="60" t="s">
        <v>132</v>
      </c>
      <c r="V89" s="28"/>
    </row>
    <row r="90" spans="1:22">
      <c r="A90" s="28"/>
      <c r="B90" s="15"/>
      <c r="C90" s="15"/>
      <c r="D90" s="61"/>
      <c r="E90" s="77"/>
      <c r="F90" s="63" t="s">
        <v>8</v>
      </c>
      <c r="G90" s="65">
        <v>33.032001495361328</v>
      </c>
      <c r="H90" s="64">
        <v>33.032001495361328</v>
      </c>
      <c r="I90" s="65">
        <v>33.032001495361328</v>
      </c>
      <c r="J90" s="65">
        <v>33.032001495361328</v>
      </c>
      <c r="K90" s="65">
        <v>33.032001495361328</v>
      </c>
      <c r="L90" s="65">
        <v>33.032001495361328</v>
      </c>
      <c r="M90" s="65">
        <v>33.032001495361328</v>
      </c>
      <c r="N90" s="65">
        <v>33.032001495361328</v>
      </c>
      <c r="O90" s="65">
        <v>33.032001495361328</v>
      </c>
      <c r="P90" s="65">
        <v>33.032001495361328</v>
      </c>
      <c r="Q90" s="65">
        <v>33.032001495361328</v>
      </c>
      <c r="R90" s="65">
        <v>33.032001495361328</v>
      </c>
      <c r="S90" s="65">
        <v>33.032001495361328</v>
      </c>
      <c r="T90" s="65">
        <v>33.032001495361328</v>
      </c>
      <c r="U90" s="65">
        <v>33.032001495361328</v>
      </c>
      <c r="V90" s="28"/>
    </row>
    <row r="91" spans="1:22">
      <c r="A91" s="28"/>
      <c r="B91" s="15"/>
      <c r="C91" s="15"/>
      <c r="D91" s="61"/>
      <c r="E91" s="77"/>
      <c r="F91" s="63" t="s">
        <v>7</v>
      </c>
      <c r="G91" s="67">
        <v>3.0555555555555555E-2</v>
      </c>
      <c r="H91" s="66">
        <v>3.0555555555555555E-2</v>
      </c>
      <c r="I91" s="67">
        <v>3.0555555555555555E-2</v>
      </c>
      <c r="J91" s="67">
        <v>3.0555555555555555E-2</v>
      </c>
      <c r="K91" s="67">
        <v>3.0555555555555555E-2</v>
      </c>
      <c r="L91" s="67">
        <v>3.0555555555555555E-2</v>
      </c>
      <c r="M91" s="67">
        <v>3.0555555555555555E-2</v>
      </c>
      <c r="N91" s="67">
        <v>3.0555555555555555E-2</v>
      </c>
      <c r="O91" s="67">
        <v>3.0555555555555555E-2</v>
      </c>
      <c r="P91" s="67">
        <v>3.0555555555555555E-2</v>
      </c>
      <c r="Q91" s="67">
        <v>3.0555555555555555E-2</v>
      </c>
      <c r="R91" s="67">
        <v>3.0555555555555555E-2</v>
      </c>
      <c r="S91" s="67">
        <v>3.0555555555555555E-2</v>
      </c>
      <c r="T91" s="67">
        <v>2.9861111111111113E-2</v>
      </c>
      <c r="U91" s="67">
        <v>2.9861111111111113E-2</v>
      </c>
      <c r="V91" s="28"/>
    </row>
    <row r="92" spans="1:22" ht="15" thickBot="1">
      <c r="A92" s="28"/>
      <c r="B92" s="15"/>
      <c r="C92" s="15"/>
      <c r="D92" s="61"/>
      <c r="E92" s="122" t="s">
        <v>6</v>
      </c>
      <c r="F92" s="123"/>
      <c r="G92" s="72">
        <f t="shared" ref="G92:U92" si="5">G90/(24*IF(G91&gt;0,G91,1))</f>
        <v>45.043638402765453</v>
      </c>
      <c r="H92" s="71">
        <f t="shared" si="5"/>
        <v>45.043638402765453</v>
      </c>
      <c r="I92" s="72">
        <f t="shared" si="5"/>
        <v>45.043638402765453</v>
      </c>
      <c r="J92" s="72">
        <f t="shared" si="5"/>
        <v>45.043638402765453</v>
      </c>
      <c r="K92" s="72">
        <f t="shared" si="5"/>
        <v>45.043638402765453</v>
      </c>
      <c r="L92" s="72">
        <f t="shared" si="5"/>
        <v>45.043638402765453</v>
      </c>
      <c r="M92" s="72">
        <f t="shared" si="5"/>
        <v>45.043638402765453</v>
      </c>
      <c r="N92" s="72">
        <f t="shared" si="5"/>
        <v>45.043638402765453</v>
      </c>
      <c r="O92" s="72">
        <f t="shared" si="5"/>
        <v>45.043638402765453</v>
      </c>
      <c r="P92" s="72">
        <f t="shared" si="5"/>
        <v>45.043638402765453</v>
      </c>
      <c r="Q92" s="72">
        <f t="shared" si="5"/>
        <v>45.043638402765453</v>
      </c>
      <c r="R92" s="72">
        <f t="shared" si="5"/>
        <v>45.043638402765453</v>
      </c>
      <c r="S92" s="72">
        <f t="shared" si="5"/>
        <v>45.043638402765453</v>
      </c>
      <c r="T92" s="72">
        <f t="shared" si="5"/>
        <v>46.091164877248367</v>
      </c>
      <c r="U92" s="72">
        <f t="shared" si="5"/>
        <v>46.091164877248367</v>
      </c>
      <c r="V92" s="28"/>
    </row>
    <row r="93" spans="1:22">
      <c r="A93" s="55"/>
      <c r="B93" s="55"/>
      <c r="C93" s="55"/>
      <c r="D93" s="55"/>
      <c r="E93" s="55"/>
      <c r="F93" s="55"/>
      <c r="G93" s="55"/>
      <c r="H93" s="55"/>
    </row>
    <row r="94" spans="1:22" s="1" customFormat="1">
      <c r="B94" s="8" t="s">
        <v>5</v>
      </c>
      <c r="D94" s="3"/>
      <c r="E94" s="3"/>
      <c r="F94" s="3"/>
      <c r="G94" s="4"/>
      <c r="I94" s="3"/>
      <c r="J94" s="3"/>
    </row>
    <row r="95" spans="1:22" s="1" customFormat="1">
      <c r="A95" s="8"/>
      <c r="B95" s="1" t="s">
        <v>4</v>
      </c>
      <c r="D95" s="3"/>
      <c r="E95" s="3"/>
      <c r="F95" s="3"/>
      <c r="G95" s="4"/>
      <c r="I95" s="3"/>
      <c r="J95" s="3"/>
    </row>
    <row r="96" spans="1:22" s="1" customFormat="1">
      <c r="A96" s="9"/>
      <c r="B96" s="1" t="s">
        <v>21</v>
      </c>
      <c r="C96" s="4"/>
      <c r="D96" s="3"/>
      <c r="E96" s="3"/>
      <c r="F96" s="3"/>
      <c r="G96" s="3"/>
      <c r="H96" s="3"/>
      <c r="I96" s="3"/>
      <c r="J96" s="3"/>
      <c r="S96" s="7"/>
      <c r="T96" s="7"/>
      <c r="U96" s="7"/>
    </row>
    <row r="97" spans="1:21" s="1" customFormat="1">
      <c r="A97" s="9"/>
      <c r="B97" s="8"/>
      <c r="C97" s="4"/>
      <c r="D97" s="3"/>
      <c r="E97" s="3"/>
      <c r="F97" s="3"/>
      <c r="G97" s="3"/>
      <c r="H97" s="3"/>
      <c r="I97" s="3"/>
      <c r="J97" s="3"/>
      <c r="K97" s="3"/>
      <c r="L97" s="6"/>
      <c r="M97" s="6"/>
      <c r="S97" s="7"/>
      <c r="T97" s="7"/>
      <c r="U97" s="7"/>
    </row>
    <row r="98" spans="1:21" s="1" customFormat="1">
      <c r="A98" s="10"/>
      <c r="B98" s="11" t="s">
        <v>25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</sheetData>
  <mergeCells count="23">
    <mergeCell ref="E92:F92"/>
    <mergeCell ref="A10:E10"/>
    <mergeCell ref="A11:F11"/>
    <mergeCell ref="D13:E13"/>
    <mergeCell ref="D14:E14"/>
    <mergeCell ref="A16:A18"/>
    <mergeCell ref="B16:B18"/>
    <mergeCell ref="C16:C18"/>
    <mergeCell ref="D16:D18"/>
    <mergeCell ref="E16:E18"/>
    <mergeCell ref="F16:F18"/>
    <mergeCell ref="V19:V42"/>
    <mergeCell ref="V43:V48"/>
    <mergeCell ref="V60:V64"/>
    <mergeCell ref="V65:V88"/>
    <mergeCell ref="E52:F52"/>
    <mergeCell ref="A55:F55"/>
    <mergeCell ref="A57:A59"/>
    <mergeCell ref="B57:B59"/>
    <mergeCell ref="C57:C59"/>
    <mergeCell ref="D57:D59"/>
    <mergeCell ref="E57:E59"/>
    <mergeCell ref="F57:F59"/>
  </mergeCells>
  <pageMargins left="0.19685039370078741" right="0.19685039370078741" top="0.39370078740157483" bottom="0.39370078740157483" header="0" footer="0"/>
  <pageSetup paperSize="9" scale="48" pageOrder="overThenDown" orientation="portrait" horizontalDpi="4294967293" r:id="rId1"/>
  <headerFooter alignWithMargins="0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N16" sqref="N16"/>
    </sheetView>
  </sheetViews>
  <sheetFormatPr defaultRowHeight="12.5"/>
  <sheetData/>
  <pageMargins left="0.70866141732283472" right="0.70866141732283472" top="0.74803149606299213" bottom="0.74803149606299213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219 1-5</vt:lpstr>
      <vt:lpstr>219 6</vt:lpstr>
      <vt:lpstr>219 7</vt:lpstr>
      <vt:lpstr>liikumistee</vt:lpstr>
      <vt:lpstr>'219 1-5'!Print_Titles</vt:lpstr>
      <vt:lpstr>'219 6'!Print_Titles</vt:lpstr>
      <vt:lpstr>'219 7'!Print_Titles</vt:lpstr>
      <vt:lpstr>'219 1-5'!Table1</vt:lpstr>
      <vt:lpstr>'219 6'!Table1</vt:lpstr>
      <vt:lpstr>'219 7'!Table1</vt:lpstr>
      <vt:lpstr>'219 1-5'!Table2</vt:lpstr>
      <vt:lpstr>'219 6'!Table2</vt:lpstr>
      <vt:lpstr>'219 7'!Table2</vt:lpstr>
      <vt:lpstr>'219 1-5'!TimeTable1</vt:lpstr>
      <vt:lpstr>'219 6'!TimeTable1</vt:lpstr>
      <vt:lpstr>'219 7'!TimeTable1</vt:lpstr>
      <vt:lpstr>'219 1-5'!TimeTable2</vt:lpstr>
      <vt:lpstr>'219 6'!TimeTable2</vt:lpstr>
      <vt:lpstr>'219 7'!TimeTable2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Kairi Kaurla</dc:creator>
  <cp:lastModifiedBy>karel prikk</cp:lastModifiedBy>
  <cp:lastPrinted>2018-12-14T08:34:19Z</cp:lastPrinted>
  <dcterms:created xsi:type="dcterms:W3CDTF">2014-05-19T11:39:48Z</dcterms:created>
  <dcterms:modified xsi:type="dcterms:W3CDTF">2019-01-17T05:27:09Z</dcterms:modified>
</cp:coreProperties>
</file>