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VVSRV1\Redirect$\kalver.kunnapuu\Documents\2021 aasta\Sipsiku lasteaed\Siseremont\"/>
    </mc:Choice>
  </mc:AlternateContent>
  <xr:revisionPtr revIDLastSave="0" documentId="13_ncr:1_{1C836E06-9AA9-4C91-9FB2-499447E1AD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27" i="1"/>
  <c r="G23" i="1"/>
  <c r="G32" i="1"/>
  <c r="G31" i="1"/>
  <c r="G30" i="1"/>
  <c r="G24" i="1"/>
  <c r="G22" i="1"/>
  <c r="G21" i="1"/>
  <c r="G20" i="1"/>
  <c r="G19" i="1"/>
  <c r="G18" i="1"/>
  <c r="G15" i="1"/>
  <c r="G14" i="1"/>
  <c r="G13" i="1"/>
  <c r="G12" i="1"/>
  <c r="G10" i="1"/>
  <c r="G9" i="1"/>
  <c r="G8" i="1"/>
  <c r="G7" i="1"/>
  <c r="G6" i="1"/>
  <c r="G5" i="1"/>
  <c r="G35" i="1" l="1"/>
  <c r="G44" i="1" s="1"/>
  <c r="F42" i="1" s="1"/>
  <c r="G42" i="1" s="1"/>
  <c r="G45" i="1" s="1"/>
  <c r="G46" i="1" s="1"/>
  <c r="G37" i="1"/>
  <c r="G40" i="1"/>
  <c r="G47" i="1" l="1"/>
  <c r="G48" i="1" s="1"/>
</calcChain>
</file>

<file path=xl/sharedStrings.xml><?xml version="1.0" encoding="utf-8"?>
<sst xmlns="http://schemas.openxmlformats.org/spreadsheetml/2006/main" count="106" uniqueCount="85">
  <si>
    <t>ühik</t>
  </si>
  <si>
    <t>kogus</t>
  </si>
  <si>
    <t>m2</t>
  </si>
  <si>
    <t>tk</t>
  </si>
  <si>
    <t>jm</t>
  </si>
  <si>
    <t>kompl</t>
  </si>
  <si>
    <t>ettenägematud kulud</t>
  </si>
  <si>
    <t>Kogumaksumus (ilma km-ta)</t>
  </si>
  <si>
    <t>Käibemaks:</t>
  </si>
  <si>
    <t>Kokku (koos km-ga):</t>
  </si>
  <si>
    <t>ühikuhind</t>
  </si>
  <si>
    <t>summa</t>
  </si>
  <si>
    <t>1.1</t>
  </si>
  <si>
    <t>1.2</t>
  </si>
  <si>
    <t>1.3</t>
  </si>
  <si>
    <t>1.4</t>
  </si>
  <si>
    <t>3.1</t>
  </si>
  <si>
    <t>3.2</t>
  </si>
  <si>
    <t>3.3</t>
  </si>
  <si>
    <t>3.4</t>
  </si>
  <si>
    <t>3.5</t>
  </si>
  <si>
    <t>3.6</t>
  </si>
  <si>
    <t>4.1</t>
  </si>
  <si>
    <t>5.1</t>
  </si>
  <si>
    <t>5.2</t>
  </si>
  <si>
    <t>6.1</t>
  </si>
  <si>
    <t>6.2</t>
  </si>
  <si>
    <t>7.1</t>
  </si>
  <si>
    <t>8.1</t>
  </si>
  <si>
    <t>3</t>
  </si>
  <si>
    <t>4</t>
  </si>
  <si>
    <t>5</t>
  </si>
  <si>
    <t>6</t>
  </si>
  <si>
    <t>7</t>
  </si>
  <si>
    <t>8</t>
  </si>
  <si>
    <t>1</t>
  </si>
  <si>
    <t>Maksumus koos etenägematute kuludega (ilma  km-ta)</t>
  </si>
  <si>
    <t>Kululiik</t>
  </si>
  <si>
    <t xml:space="preserve">Seinte kruntimine ja värvimine </t>
  </si>
  <si>
    <t>2.5</t>
  </si>
  <si>
    <t>2.6</t>
  </si>
  <si>
    <t>2.7</t>
  </si>
  <si>
    <t>Põrandaliistude eemaldus  ja uute tamme puidust liistude paigaldus ja lakkimine</t>
  </si>
  <si>
    <t>1. Korruse tööd koridoris</t>
  </si>
  <si>
    <t>2.8</t>
  </si>
  <si>
    <t>2.9</t>
  </si>
  <si>
    <t>2.10</t>
  </si>
  <si>
    <t>Rõõmutirtsud magamistuba seine kruntimine ja värvimine</t>
  </si>
  <si>
    <t>2. Korruse tööd - Rõõmutirtsud esimene tuba (mängutuba)  + magamistuba</t>
  </si>
  <si>
    <t>2. Korruse tööd - koridori lagi  Sajajalgsete ukse kohal</t>
  </si>
  <si>
    <t xml:space="preserve">Rõõmutirtsude mängutuba seinte kruntimine ja värvimine </t>
  </si>
  <si>
    <t xml:space="preserve">2. Korruse tööd -  Sajajalgsed: esimene tuba + magamistuba </t>
  </si>
  <si>
    <t xml:space="preserve">Põrandaliistude eemaldus ja uute paigaldus </t>
  </si>
  <si>
    <t>Seinte kruntimine ja värvimine mängutuba</t>
  </si>
  <si>
    <t>5.3</t>
  </si>
  <si>
    <t>Seinte kruntimine ja värvimine magamistuba</t>
  </si>
  <si>
    <t>Õnnetriinude rühma esiku põranda parandus</t>
  </si>
  <si>
    <t>Üldtööd</t>
  </si>
  <si>
    <t>Tellija reserv</t>
  </si>
  <si>
    <t>Koridoris oleva karbiku eemaldamine ja juhtmete seina sisse freesimine, ca 5 meetrit</t>
  </si>
  <si>
    <t>Tammepuidust letid  400x2500mm</t>
  </si>
  <si>
    <t xml:space="preserve">Ripplae taastamine ja uue ehitus </t>
  </si>
  <si>
    <t>Kipskarbikute ehitus ümber kütte torude, 200x100x2500mm</t>
  </si>
  <si>
    <t>Tahvli värvimine  1350x2000mm (tahvli värviga)</t>
  </si>
  <si>
    <t>Elektri juhtmestikupaigaldus ette tuppa köögi tarbeks, ca 30 m</t>
  </si>
  <si>
    <t>3.7</t>
  </si>
  <si>
    <t xml:space="preserve">Praeguse köögi viimistlus peale mööbli eemaldamist ( nõudepesumasin) </t>
  </si>
  <si>
    <t>6.5</t>
  </si>
  <si>
    <t>kmpl</t>
  </si>
  <si>
    <t>Remonditööd *</t>
  </si>
  <si>
    <t>PS!  Enne hinnapakkumise esitamist on soovitav kohapealne ülevaatus, et pakkuja kinnitab mahtude õigsust ja on aru saanud töömahtudest ning kohalikest oludest</t>
  </si>
  <si>
    <t>Tellijal on õigus ära jätta tööd, mille maksumus ületab eelarvelisi vahendeid</t>
  </si>
  <si>
    <t>Kipsseinte (ca 2m2) ja uste (2 ust) likvideermine/lammutus</t>
  </si>
  <si>
    <t>Koridori kiviseina juhtmete seina sisse freesimine ja lülitite ümber tõstmine, ca 10 meetrit</t>
  </si>
  <si>
    <t xml:space="preserve">Linoleumi  (Lino, Marmoleumi) vuukide parandus </t>
  </si>
  <si>
    <t xml:space="preserve">2.7 </t>
  </si>
  <si>
    <t>Ukse pakkude asendamine linoleumi/ liistuga  - laius ca 15 cm</t>
  </si>
  <si>
    <t xml:space="preserve">Liistude eemaldus ja uute paigaldus </t>
  </si>
  <si>
    <t>Köögi tarbeks veetorustik ( ca 30 m) ja kanalisatsioon ( ca 10 m) ehitus mängutuppa</t>
  </si>
  <si>
    <t>Pistikupesade tõstmine-/paigaldamine - nõudepesumasina tõstmine - toide ol. ol kilbist, ca 30 m</t>
  </si>
  <si>
    <t>Lahtise pahtli eemaldus, kohtparandus, krunt ja värv laes</t>
  </si>
  <si>
    <t>Vana põranda lammutus ( 5 m2 + 5 m2) - 2 kohta</t>
  </si>
  <si>
    <t xml:space="preserve">Uue põranda paigaldus/ehitamine ( 5 m2 + 5 m2) </t>
  </si>
  <si>
    <t xml:space="preserve">PVC põrandakatte paigaldus koos vuuginööriga ( 5 m2 + 5 m2) </t>
  </si>
  <si>
    <t>Üldkulud (prügi, utiliseerimine, koristus)  ja täitedokumentatsioon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</si>
</sst>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[$€-425]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3" fillId="0" borderId="2" xfId="0" applyFont="1" applyBorder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2" borderId="2" xfId="0" applyNumberFormat="1" applyFill="1" applyBorder="1" applyAlignment="1">
      <alignment horizontal="center" vertical="center"/>
    </xf>
    <xf numFmtId="4" fontId="0" fillId="2" borderId="1" xfId="0" applyNumberFormat="1" applyFill="1" applyBorder="1"/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/>
    </xf>
    <xf numFmtId="0" fontId="0" fillId="0" borderId="0" xfId="0" applyFont="1"/>
    <xf numFmtId="0" fontId="9" fillId="3" borderId="1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0" fontId="0" fillId="0" borderId="0" xfId="0" applyFill="1" applyBorder="1"/>
    <xf numFmtId="9" fontId="0" fillId="0" borderId="0" xfId="0" applyNumberFormat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8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9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4" fontId="0" fillId="4" borderId="2" xfId="0" applyNumberFormat="1" applyFill="1" applyBorder="1" applyAlignment="1">
      <alignment horizontal="center" vertical="center"/>
    </xf>
    <xf numFmtId="4" fontId="0" fillId="4" borderId="1" xfId="0" applyNumberFormat="1" applyFill="1" applyBorder="1"/>
    <xf numFmtId="49" fontId="0" fillId="5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4"/>
  <sheetViews>
    <sheetView tabSelected="1" view="pageLayout" zoomScale="160" zoomScaleNormal="100" zoomScalePageLayoutView="160" workbookViewId="0">
      <selection activeCell="C26" sqref="C26"/>
    </sheetView>
  </sheetViews>
  <sheetFormatPr defaultRowHeight="15" x14ac:dyDescent="0.25"/>
  <cols>
    <col min="3" max="3" width="56.42578125" customWidth="1"/>
    <col min="4" max="4" width="8.85546875" customWidth="1"/>
    <col min="7" max="7" width="10" bestFit="1" customWidth="1"/>
  </cols>
  <sheetData>
    <row r="1" spans="2:7" x14ac:dyDescent="0.25">
      <c r="B1" s="1"/>
      <c r="C1" s="3" t="s">
        <v>37</v>
      </c>
      <c r="D1" s="3" t="s">
        <v>0</v>
      </c>
      <c r="E1" s="5" t="s">
        <v>1</v>
      </c>
      <c r="F1" s="3" t="s">
        <v>10</v>
      </c>
      <c r="G1" s="3" t="s">
        <v>11</v>
      </c>
    </row>
    <row r="2" spans="2:7" x14ac:dyDescent="0.25">
      <c r="B2" s="1"/>
      <c r="C2" s="2" t="s">
        <v>69</v>
      </c>
      <c r="D2" s="1"/>
      <c r="E2" s="6"/>
      <c r="F2" s="1"/>
      <c r="G2" s="1"/>
    </row>
    <row r="3" spans="2:7" x14ac:dyDescent="0.25">
      <c r="B3" s="12"/>
      <c r="C3" s="1"/>
      <c r="D3" s="1"/>
      <c r="E3" s="15"/>
      <c r="F3" s="16"/>
      <c r="G3" s="16"/>
    </row>
    <row r="4" spans="2:7" x14ac:dyDescent="0.25">
      <c r="B4" s="13" t="s">
        <v>35</v>
      </c>
      <c r="C4" s="14" t="s">
        <v>43</v>
      </c>
      <c r="D4" s="14"/>
      <c r="E4" s="17"/>
      <c r="F4" s="18"/>
      <c r="G4" s="18"/>
    </row>
    <row r="5" spans="2:7" x14ac:dyDescent="0.25">
      <c r="B5" s="12" t="s">
        <v>12</v>
      </c>
      <c r="C5" s="27" t="s">
        <v>72</v>
      </c>
      <c r="D5" s="1" t="s">
        <v>3</v>
      </c>
      <c r="E5" s="15">
        <v>2</v>
      </c>
      <c r="F5" s="16"/>
      <c r="G5" s="16">
        <f t="shared" ref="G5:G15" si="0">E5*F5</f>
        <v>0</v>
      </c>
    </row>
    <row r="6" spans="2:7" ht="25.5" x14ac:dyDescent="0.25">
      <c r="B6" s="12" t="s">
        <v>13</v>
      </c>
      <c r="C6" s="27" t="s">
        <v>73</v>
      </c>
      <c r="D6" s="1" t="s">
        <v>3</v>
      </c>
      <c r="E6" s="15">
        <v>2</v>
      </c>
      <c r="F6" s="16"/>
      <c r="G6" s="16">
        <f t="shared" si="0"/>
        <v>0</v>
      </c>
    </row>
    <row r="7" spans="2:7" ht="25.5" x14ac:dyDescent="0.25">
      <c r="B7" s="12" t="s">
        <v>14</v>
      </c>
      <c r="C7" s="27" t="s">
        <v>59</v>
      </c>
      <c r="D7" s="1" t="s">
        <v>4</v>
      </c>
      <c r="E7" s="15">
        <v>5</v>
      </c>
      <c r="F7" s="16"/>
      <c r="G7" s="16">
        <f t="shared" si="0"/>
        <v>0</v>
      </c>
    </row>
    <row r="8" spans="2:7" ht="25.5" x14ac:dyDescent="0.25">
      <c r="B8" s="12" t="s">
        <v>15</v>
      </c>
      <c r="C8" s="27" t="s">
        <v>42</v>
      </c>
      <c r="D8" s="1" t="s">
        <v>4</v>
      </c>
      <c r="E8" s="15">
        <v>85</v>
      </c>
      <c r="F8" s="16"/>
      <c r="G8" s="16">
        <f t="shared" si="0"/>
        <v>0</v>
      </c>
    </row>
    <row r="9" spans="2:7" x14ac:dyDescent="0.25">
      <c r="B9" s="12" t="s">
        <v>39</v>
      </c>
      <c r="C9" s="27" t="s">
        <v>60</v>
      </c>
      <c r="D9" s="1" t="s">
        <v>3</v>
      </c>
      <c r="E9" s="15">
        <v>2</v>
      </c>
      <c r="F9" s="16"/>
      <c r="G9" s="16">
        <f t="shared" si="0"/>
        <v>0</v>
      </c>
    </row>
    <row r="10" spans="2:7" x14ac:dyDescent="0.25">
      <c r="B10" s="12" t="s">
        <v>40</v>
      </c>
      <c r="C10" s="27" t="s">
        <v>61</v>
      </c>
      <c r="D10" s="1" t="s">
        <v>2</v>
      </c>
      <c r="E10" s="15">
        <v>4</v>
      </c>
      <c r="F10" s="16"/>
      <c r="G10" s="16">
        <f t="shared" si="0"/>
        <v>0</v>
      </c>
    </row>
    <row r="11" spans="2:7" x14ac:dyDescent="0.25">
      <c r="B11" s="12" t="s">
        <v>75</v>
      </c>
      <c r="C11" s="27" t="s">
        <v>76</v>
      </c>
      <c r="D11" s="1" t="s">
        <v>4</v>
      </c>
      <c r="E11" s="15">
        <v>4</v>
      </c>
      <c r="F11" s="16"/>
      <c r="G11" s="16"/>
    </row>
    <row r="12" spans="2:7" x14ac:dyDescent="0.25">
      <c r="B12" s="12" t="s">
        <v>41</v>
      </c>
      <c r="C12" s="27" t="s">
        <v>74</v>
      </c>
      <c r="D12" s="1" t="s">
        <v>4</v>
      </c>
      <c r="E12" s="15">
        <v>35</v>
      </c>
      <c r="F12" s="16"/>
      <c r="G12" s="16">
        <f t="shared" si="0"/>
        <v>0</v>
      </c>
    </row>
    <row r="13" spans="2:7" x14ac:dyDescent="0.25">
      <c r="B13" s="12" t="s">
        <v>44</v>
      </c>
      <c r="C13" s="27" t="s">
        <v>62</v>
      </c>
      <c r="D13" s="1" t="s">
        <v>3</v>
      </c>
      <c r="E13" s="15">
        <v>2</v>
      </c>
      <c r="F13" s="16"/>
      <c r="G13" s="16">
        <f t="shared" si="0"/>
        <v>0</v>
      </c>
    </row>
    <row r="14" spans="2:7" x14ac:dyDescent="0.25">
      <c r="B14" s="12" t="s">
        <v>45</v>
      </c>
      <c r="C14" s="27" t="s">
        <v>38</v>
      </c>
      <c r="D14" s="1" t="s">
        <v>2</v>
      </c>
      <c r="E14" s="15">
        <v>192</v>
      </c>
      <c r="F14" s="16"/>
      <c r="G14" s="16">
        <f t="shared" si="0"/>
        <v>0</v>
      </c>
    </row>
    <row r="15" spans="2:7" x14ac:dyDescent="0.25">
      <c r="B15" s="12" t="s">
        <v>46</v>
      </c>
      <c r="C15" s="27" t="s">
        <v>63</v>
      </c>
      <c r="D15" s="1" t="s">
        <v>3</v>
      </c>
      <c r="E15" s="15">
        <v>1</v>
      </c>
      <c r="F15" s="16"/>
      <c r="G15" s="16">
        <f t="shared" si="0"/>
        <v>0</v>
      </c>
    </row>
    <row r="16" spans="2:7" x14ac:dyDescent="0.25">
      <c r="B16" s="12"/>
      <c r="C16" s="1"/>
      <c r="D16" s="1"/>
      <c r="E16" s="19"/>
      <c r="F16" s="16"/>
      <c r="G16" s="16"/>
    </row>
    <row r="17" spans="2:7" x14ac:dyDescent="0.25">
      <c r="B17" s="13" t="s">
        <v>29</v>
      </c>
      <c r="C17" s="14" t="s">
        <v>48</v>
      </c>
      <c r="D17" s="14"/>
      <c r="E17" s="20"/>
      <c r="F17" s="18"/>
      <c r="G17" s="18"/>
    </row>
    <row r="18" spans="2:7" x14ac:dyDescent="0.25">
      <c r="B18" s="12" t="s">
        <v>16</v>
      </c>
      <c r="C18" s="27" t="s">
        <v>77</v>
      </c>
      <c r="D18" s="1" t="s">
        <v>4</v>
      </c>
      <c r="E18" s="19">
        <v>65</v>
      </c>
      <c r="F18" s="16"/>
      <c r="G18" s="16">
        <f t="shared" ref="G18:G24" si="1">E18*F18</f>
        <v>0</v>
      </c>
    </row>
    <row r="19" spans="2:7" x14ac:dyDescent="0.25">
      <c r="B19" s="12" t="s">
        <v>17</v>
      </c>
      <c r="C19" s="27" t="s">
        <v>47</v>
      </c>
      <c r="D19" s="1" t="s">
        <v>2</v>
      </c>
      <c r="E19" s="19">
        <v>82</v>
      </c>
      <c r="F19" s="16"/>
      <c r="G19" s="16">
        <f t="shared" si="1"/>
        <v>0</v>
      </c>
    </row>
    <row r="20" spans="2:7" x14ac:dyDescent="0.25">
      <c r="B20" s="12" t="s">
        <v>18</v>
      </c>
      <c r="C20" s="27" t="s">
        <v>50</v>
      </c>
      <c r="D20" s="1" t="s">
        <v>2</v>
      </c>
      <c r="E20" s="19">
        <v>84.7</v>
      </c>
      <c r="F20" s="16"/>
      <c r="G20" s="16">
        <f t="shared" si="1"/>
        <v>0</v>
      </c>
    </row>
    <row r="21" spans="2:7" ht="25.5" x14ac:dyDescent="0.25">
      <c r="B21" s="12" t="s">
        <v>19</v>
      </c>
      <c r="C21" s="27" t="s">
        <v>78</v>
      </c>
      <c r="D21" s="1" t="s">
        <v>5</v>
      </c>
      <c r="E21" s="31">
        <v>1</v>
      </c>
      <c r="F21" s="16"/>
      <c r="G21" s="16">
        <f t="shared" si="1"/>
        <v>0</v>
      </c>
    </row>
    <row r="22" spans="2:7" s="29" customFormat="1" x14ac:dyDescent="0.25">
      <c r="B22" s="28" t="s">
        <v>20</v>
      </c>
      <c r="C22" s="27" t="s">
        <v>64</v>
      </c>
      <c r="D22" s="26" t="s">
        <v>5</v>
      </c>
      <c r="E22" s="31">
        <v>1</v>
      </c>
      <c r="F22" s="32"/>
      <c r="G22" s="16">
        <f t="shared" si="1"/>
        <v>0</v>
      </c>
    </row>
    <row r="23" spans="2:7" s="29" customFormat="1" ht="25.5" x14ac:dyDescent="0.25">
      <c r="B23" s="28" t="s">
        <v>21</v>
      </c>
      <c r="C23" s="27" t="s">
        <v>79</v>
      </c>
      <c r="D23" s="26" t="s">
        <v>5</v>
      </c>
      <c r="E23" s="31">
        <v>1</v>
      </c>
      <c r="F23" s="32"/>
      <c r="G23" s="16">
        <f t="shared" si="1"/>
        <v>0</v>
      </c>
    </row>
    <row r="24" spans="2:7" ht="25.5" x14ac:dyDescent="0.25">
      <c r="B24" s="28" t="s">
        <v>65</v>
      </c>
      <c r="C24" s="27" t="s">
        <v>66</v>
      </c>
      <c r="D24" s="26" t="s">
        <v>2</v>
      </c>
      <c r="E24" s="31">
        <v>18</v>
      </c>
      <c r="F24" s="32"/>
      <c r="G24" s="16">
        <f t="shared" si="1"/>
        <v>0</v>
      </c>
    </row>
    <row r="25" spans="2:7" x14ac:dyDescent="0.25">
      <c r="B25" s="12"/>
      <c r="C25" s="1"/>
      <c r="D25" s="1"/>
      <c r="E25" s="19"/>
      <c r="F25" s="16"/>
      <c r="G25" s="16"/>
    </row>
    <row r="26" spans="2:7" x14ac:dyDescent="0.25">
      <c r="B26" s="13" t="s">
        <v>30</v>
      </c>
      <c r="C26" s="30" t="s">
        <v>49</v>
      </c>
      <c r="D26" s="14"/>
      <c r="E26" s="20"/>
      <c r="F26" s="18"/>
      <c r="G26" s="18"/>
    </row>
    <row r="27" spans="2:7" x14ac:dyDescent="0.25">
      <c r="B27" s="39" t="s">
        <v>22</v>
      </c>
      <c r="C27" s="27" t="s">
        <v>80</v>
      </c>
      <c r="D27" s="1" t="s">
        <v>2</v>
      </c>
      <c r="E27" s="19">
        <v>4</v>
      </c>
      <c r="F27" s="16"/>
      <c r="G27" s="16">
        <f t="shared" ref="G27" si="2">E27*F27</f>
        <v>0</v>
      </c>
    </row>
    <row r="28" spans="2:7" x14ac:dyDescent="0.25">
      <c r="B28" s="12"/>
      <c r="C28" s="40"/>
      <c r="D28" s="1"/>
      <c r="E28" s="15"/>
      <c r="F28" s="16"/>
      <c r="G28" s="16"/>
    </row>
    <row r="29" spans="2:7" x14ac:dyDescent="0.25">
      <c r="B29" s="13" t="s">
        <v>31</v>
      </c>
      <c r="C29" s="14" t="s">
        <v>51</v>
      </c>
      <c r="D29" s="14"/>
      <c r="E29" s="17"/>
      <c r="F29" s="18"/>
      <c r="G29" s="18"/>
    </row>
    <row r="30" spans="2:7" x14ac:dyDescent="0.25">
      <c r="B30" s="12" t="s">
        <v>23</v>
      </c>
      <c r="C30" s="27" t="s">
        <v>52</v>
      </c>
      <c r="D30" s="26" t="s">
        <v>4</v>
      </c>
      <c r="E30" s="38">
        <v>69</v>
      </c>
      <c r="F30" s="32"/>
      <c r="G30" s="16">
        <f t="shared" ref="G30:G32" si="3">E30*F30</f>
        <v>0</v>
      </c>
    </row>
    <row r="31" spans="2:7" x14ac:dyDescent="0.25">
      <c r="B31" s="12" t="s">
        <v>24</v>
      </c>
      <c r="C31" s="27" t="s">
        <v>53</v>
      </c>
      <c r="D31" s="1" t="s">
        <v>2</v>
      </c>
      <c r="E31" s="15">
        <v>107</v>
      </c>
      <c r="F31" s="16"/>
      <c r="G31" s="16">
        <f t="shared" si="3"/>
        <v>0</v>
      </c>
    </row>
    <row r="32" spans="2:7" x14ac:dyDescent="0.25">
      <c r="B32" s="12" t="s">
        <v>54</v>
      </c>
      <c r="C32" s="27" t="s">
        <v>55</v>
      </c>
      <c r="D32" s="1" t="s">
        <v>2</v>
      </c>
      <c r="E32" s="15">
        <v>70</v>
      </c>
      <c r="F32" s="16"/>
      <c r="G32" s="16">
        <f t="shared" si="3"/>
        <v>0</v>
      </c>
    </row>
    <row r="33" spans="2:7" x14ac:dyDescent="0.25">
      <c r="B33" s="12"/>
      <c r="C33" s="2"/>
      <c r="D33" s="1"/>
      <c r="E33" s="15"/>
      <c r="F33" s="16"/>
      <c r="G33" s="16"/>
    </row>
    <row r="34" spans="2:7" x14ac:dyDescent="0.25">
      <c r="B34" s="45" t="s">
        <v>32</v>
      </c>
      <c r="C34" s="41" t="s">
        <v>56</v>
      </c>
      <c r="D34" s="42"/>
      <c r="E34" s="43"/>
      <c r="F34" s="44"/>
      <c r="G34" s="44"/>
    </row>
    <row r="35" spans="2:7" x14ac:dyDescent="0.25">
      <c r="B35" s="12" t="s">
        <v>25</v>
      </c>
      <c r="C35" s="27" t="s">
        <v>81</v>
      </c>
      <c r="D35" s="1" t="s">
        <v>2</v>
      </c>
      <c r="E35" s="15">
        <v>10</v>
      </c>
      <c r="F35" s="16"/>
      <c r="G35" s="16">
        <f t="shared" ref="G35:G37" si="4">E35*F35</f>
        <v>0</v>
      </c>
    </row>
    <row r="36" spans="2:7" x14ac:dyDescent="0.25">
      <c r="B36" s="12" t="s">
        <v>26</v>
      </c>
      <c r="C36" s="27" t="s">
        <v>82</v>
      </c>
      <c r="D36" s="1" t="s">
        <v>2</v>
      </c>
      <c r="E36" s="15">
        <v>10</v>
      </c>
      <c r="F36" s="16"/>
      <c r="G36" s="16">
        <f t="shared" si="4"/>
        <v>0</v>
      </c>
    </row>
    <row r="37" spans="2:7" x14ac:dyDescent="0.25">
      <c r="B37" s="12" t="s">
        <v>67</v>
      </c>
      <c r="C37" s="27" t="s">
        <v>83</v>
      </c>
      <c r="D37" s="1" t="s">
        <v>2</v>
      </c>
      <c r="E37" s="15">
        <v>10</v>
      </c>
      <c r="F37" s="16"/>
      <c r="G37" s="16">
        <f t="shared" si="4"/>
        <v>0</v>
      </c>
    </row>
    <row r="38" spans="2:7" x14ac:dyDescent="0.25">
      <c r="B38" s="12"/>
      <c r="C38" s="1"/>
      <c r="D38" s="1"/>
      <c r="E38" s="15"/>
      <c r="F38" s="16"/>
      <c r="G38" s="16"/>
    </row>
    <row r="39" spans="2:7" x14ac:dyDescent="0.25">
      <c r="B39" s="13" t="s">
        <v>33</v>
      </c>
      <c r="C39" s="14" t="s">
        <v>57</v>
      </c>
      <c r="D39" s="14"/>
      <c r="E39" s="17"/>
      <c r="F39" s="18"/>
      <c r="G39" s="18"/>
    </row>
    <row r="40" spans="2:7" x14ac:dyDescent="0.25">
      <c r="B40" s="12" t="s">
        <v>27</v>
      </c>
      <c r="C40" s="27" t="s">
        <v>84</v>
      </c>
      <c r="D40" s="1" t="s">
        <v>68</v>
      </c>
      <c r="E40" s="15">
        <v>1</v>
      </c>
      <c r="F40" s="16"/>
      <c r="G40" s="16">
        <f>E40*F40</f>
        <v>0</v>
      </c>
    </row>
    <row r="41" spans="2:7" x14ac:dyDescent="0.25">
      <c r="B41" s="13" t="s">
        <v>34</v>
      </c>
      <c r="C41" s="14" t="s">
        <v>58</v>
      </c>
      <c r="D41" s="14"/>
      <c r="E41" s="17"/>
      <c r="F41" s="18"/>
      <c r="G41" s="18"/>
    </row>
    <row r="42" spans="2:7" x14ac:dyDescent="0.25">
      <c r="B42" s="12" t="s">
        <v>28</v>
      </c>
      <c r="C42" s="4" t="s">
        <v>6</v>
      </c>
      <c r="D42" s="46">
        <v>0.1</v>
      </c>
      <c r="E42" s="21">
        <v>1</v>
      </c>
      <c r="F42" s="16">
        <f>G44*0.1</f>
        <v>0</v>
      </c>
      <c r="G42" s="16">
        <f t="shared" ref="G42" si="5">E42*F42</f>
        <v>0</v>
      </c>
    </row>
    <row r="43" spans="2:7" x14ac:dyDescent="0.25">
      <c r="B43" s="33"/>
      <c r="C43" s="34"/>
      <c r="D43" s="35"/>
      <c r="E43" s="36"/>
      <c r="F43" s="37"/>
      <c r="G43" s="37"/>
    </row>
    <row r="44" spans="2:7" x14ac:dyDescent="0.25">
      <c r="C44" s="47" t="s">
        <v>7</v>
      </c>
      <c r="D44" s="47"/>
      <c r="G44" s="24">
        <f>SUM(G3:G40)</f>
        <v>0</v>
      </c>
    </row>
    <row r="45" spans="2:7" x14ac:dyDescent="0.25">
      <c r="C45" s="22"/>
      <c r="D45" s="23">
        <v>0.1</v>
      </c>
      <c r="G45" s="24">
        <f>G42</f>
        <v>0</v>
      </c>
    </row>
    <row r="46" spans="2:7" x14ac:dyDescent="0.25">
      <c r="D46" s="22" t="s">
        <v>36</v>
      </c>
      <c r="G46" s="24">
        <f>G44+G45</f>
        <v>0</v>
      </c>
    </row>
    <row r="47" spans="2:7" x14ac:dyDescent="0.25">
      <c r="C47" s="7"/>
      <c r="D47" s="8" t="s">
        <v>8</v>
      </c>
      <c r="G47" s="25">
        <f>G46*0.2</f>
        <v>0</v>
      </c>
    </row>
    <row r="48" spans="2:7" x14ac:dyDescent="0.25">
      <c r="C48" s="9"/>
      <c r="D48" s="10" t="s">
        <v>9</v>
      </c>
      <c r="G48" s="25">
        <f>SUM(G46:G47)</f>
        <v>0</v>
      </c>
    </row>
    <row r="50" spans="2:3" x14ac:dyDescent="0.25">
      <c r="C50" s="48" t="s">
        <v>71</v>
      </c>
    </row>
    <row r="52" spans="2:3" ht="45" x14ac:dyDescent="0.25">
      <c r="C52" s="49" t="s">
        <v>70</v>
      </c>
    </row>
    <row r="54" spans="2:3" x14ac:dyDescent="0.25">
      <c r="B54" s="11"/>
    </row>
  </sheetData>
  <mergeCells count="1">
    <mergeCell ref="C44:D44"/>
  </mergeCells>
  <pageMargins left="0.7" right="0.7" top="0.75" bottom="0.75" header="0.3" footer="0.3"/>
  <pageSetup orientation="landscape" r:id="rId1"/>
  <headerFooter>
    <oddHeader>&amp;L&amp;"-,Kursiiv"SIPSIKU LASTEAED
aadress:  Posti 5a , KOHILA&amp;C&amp;"-,Kursiiv"SIPSIKU RUUMIDE REMONT
tellija: KOHILA VALLAVALITSUS&amp;R&amp;"-,Kursiiv"PAKKUMUSE MAHUTABEL
04.05.2021</oddHeader>
    <oddFooter>&amp;L&amp;"-,Kursiiv"koostanud: SAHA IN OÜ reg. nr.: 10677941
Külli Salum +3725079577&amp;R&amp;"-,Kursiiv"&amp;P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Kalver Künnapuu</cp:lastModifiedBy>
  <cp:lastPrinted>2021-05-04T09:18:57Z</cp:lastPrinted>
  <dcterms:created xsi:type="dcterms:W3CDTF">2020-12-08T10:14:40Z</dcterms:created>
  <dcterms:modified xsi:type="dcterms:W3CDTF">2021-05-04T12:22:33Z</dcterms:modified>
</cp:coreProperties>
</file>